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elacruz\Desktop\SSU_Template\"/>
    </mc:Choice>
  </mc:AlternateContent>
  <workbookProtection workbookAlgorithmName="SHA-512" workbookHashValue="8S+YS4dkHGusmFagigMNpLklOpx+NekA++bqPrI/yW+THgEZptEnlV/NvIE7aCOy2E3QbLM2zSm5H9eM7jSuUg==" workbookSaltValue="RzTp/MpcKHi30NZfvEJz/A==" workbookSpinCount="100000" lockStructure="1"/>
  <bookViews>
    <workbookView xWindow="0" yWindow="0" windowWidth="28800" windowHeight="12330"/>
  </bookViews>
  <sheets>
    <sheet name="Instructions" sheetId="9" r:id="rId1"/>
    <sheet name="Areas" sheetId="10" state="hidden" r:id="rId2"/>
    <sheet name="CurriculumMap-Template" sheetId="14" r:id="rId3"/>
  </sheets>
  <definedNames>
    <definedName name="Area_List" localSheetId="2">Table4[Area_List]</definedName>
    <definedName name="Area_List">Table4[Area_List]</definedName>
    <definedName name="AreaA" localSheetId="2">Table7[A]</definedName>
    <definedName name="AreaA">Table7[A]</definedName>
    <definedName name="AreaB" localSheetId="2">Table9[B]</definedName>
    <definedName name="AreaB">Table9[B]</definedName>
    <definedName name="AreaC" localSheetId="2">Table15[C]</definedName>
    <definedName name="AreaC">Table15[C]</definedName>
    <definedName name="AreaD" localSheetId="2">Table18[E]</definedName>
    <definedName name="AreaD">Table18[E]</definedName>
    <definedName name="Areas">Areas!$B$2:$B$10</definedName>
    <definedName name="_xlnm.Print_Area" localSheetId="2">'CurriculumMap-Template'!$A$1:$N$113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6" i="14" l="1"/>
  <c r="K107" i="14" l="1"/>
  <c r="C55" i="14" l="1"/>
  <c r="C11" i="14"/>
  <c r="C13" i="14"/>
  <c r="K97" i="14"/>
  <c r="K98" i="14"/>
  <c r="K99" i="14"/>
  <c r="K100" i="14"/>
  <c r="B97" i="14"/>
  <c r="B98" i="14"/>
  <c r="B99" i="14"/>
  <c r="B100" i="14"/>
  <c r="B96" i="14"/>
  <c r="K109" i="14" l="1"/>
  <c r="K108" i="14"/>
  <c r="B28" i="14" l="1"/>
  <c r="B90" i="14"/>
  <c r="B70" i="14"/>
  <c r="B69" i="14"/>
  <c r="E125" i="9" l="1"/>
  <c r="K96" i="14"/>
  <c r="B89" i="14"/>
  <c r="B88" i="14"/>
  <c r="B87" i="14"/>
  <c r="B68" i="14"/>
  <c r="B67" i="14"/>
  <c r="B66" i="14"/>
  <c r="L81" i="14"/>
  <c r="L79" i="14"/>
  <c r="L77" i="14"/>
  <c r="L75" i="14"/>
  <c r="K82" i="14"/>
  <c r="K81" i="14"/>
  <c r="K80" i="14"/>
  <c r="K79" i="14"/>
  <c r="K78" i="14"/>
  <c r="K77" i="14"/>
  <c r="K76" i="14"/>
  <c r="K75" i="14"/>
  <c r="J81" i="14"/>
  <c r="J79" i="14"/>
  <c r="J77" i="14"/>
  <c r="J75" i="14"/>
  <c r="H83" i="14"/>
  <c r="H81" i="14"/>
  <c r="H79" i="14"/>
  <c r="H77" i="14"/>
  <c r="H75" i="14"/>
  <c r="G84" i="14"/>
  <c r="G83" i="14"/>
  <c r="G82" i="14"/>
  <c r="G81" i="14"/>
  <c r="G80" i="14"/>
  <c r="G79" i="14"/>
  <c r="G78" i="14"/>
  <c r="G77" i="14"/>
  <c r="G76" i="14"/>
  <c r="G75" i="14"/>
  <c r="F83" i="14"/>
  <c r="F81" i="14"/>
  <c r="F79" i="14"/>
  <c r="F77" i="14"/>
  <c r="F75" i="14"/>
  <c r="D83" i="14"/>
  <c r="D81" i="14"/>
  <c r="D79" i="14"/>
  <c r="D77" i="14"/>
  <c r="D75" i="14"/>
  <c r="C84" i="14"/>
  <c r="C83" i="14"/>
  <c r="C82" i="14"/>
  <c r="C81" i="14"/>
  <c r="C80" i="14"/>
  <c r="C79" i="14"/>
  <c r="C78" i="14"/>
  <c r="C77" i="14"/>
  <c r="C76" i="14"/>
  <c r="C75" i="14"/>
  <c r="B83" i="14"/>
  <c r="B81" i="14"/>
  <c r="B79" i="14"/>
  <c r="B77" i="14"/>
  <c r="B75" i="14"/>
  <c r="L60" i="14"/>
  <c r="L58" i="14"/>
  <c r="L56" i="14"/>
  <c r="L54" i="14"/>
  <c r="K61" i="14"/>
  <c r="K60" i="14"/>
  <c r="K59" i="14"/>
  <c r="K58" i="14"/>
  <c r="K57" i="14"/>
  <c r="K56" i="14"/>
  <c r="K55" i="14"/>
  <c r="K54" i="14"/>
  <c r="J60" i="14"/>
  <c r="J58" i="14"/>
  <c r="J56" i="14"/>
  <c r="J54" i="14"/>
  <c r="H62" i="14"/>
  <c r="H60" i="14"/>
  <c r="H58" i="14"/>
  <c r="H56" i="14"/>
  <c r="H54" i="14"/>
  <c r="G63" i="14"/>
  <c r="G62" i="14"/>
  <c r="G61" i="14"/>
  <c r="G60" i="14"/>
  <c r="G59" i="14"/>
  <c r="G58" i="14"/>
  <c r="G57" i="14"/>
  <c r="G56" i="14"/>
  <c r="G55" i="14"/>
  <c r="G54" i="14"/>
  <c r="F62" i="14"/>
  <c r="F60" i="14"/>
  <c r="F58" i="14"/>
  <c r="F56" i="14"/>
  <c r="F54" i="14"/>
  <c r="D62" i="14"/>
  <c r="D60" i="14"/>
  <c r="D58" i="14"/>
  <c r="D56" i="14"/>
  <c r="D54" i="14"/>
  <c r="C63" i="14"/>
  <c r="C62" i="14"/>
  <c r="C61" i="14"/>
  <c r="C60" i="14"/>
  <c r="C59" i="14"/>
  <c r="C58" i="14"/>
  <c r="C57" i="14"/>
  <c r="C56" i="14"/>
  <c r="C54" i="14"/>
  <c r="B62" i="14"/>
  <c r="B60" i="14"/>
  <c r="B58" i="14"/>
  <c r="B56" i="14"/>
  <c r="B54" i="14"/>
  <c r="B48" i="14"/>
  <c r="B49" i="14"/>
  <c r="B47" i="14"/>
  <c r="B46" i="14"/>
  <c r="B45" i="14"/>
  <c r="K40" i="14"/>
  <c r="K39" i="14"/>
  <c r="K38" i="14"/>
  <c r="K37" i="14"/>
  <c r="K36" i="14"/>
  <c r="K35" i="14"/>
  <c r="K34" i="14"/>
  <c r="K33" i="14"/>
  <c r="G42" i="14"/>
  <c r="G41" i="14"/>
  <c r="G40" i="14"/>
  <c r="G39" i="14"/>
  <c r="G38" i="14"/>
  <c r="G37" i="14"/>
  <c r="G36" i="14"/>
  <c r="G35" i="14"/>
  <c r="G34" i="14"/>
  <c r="G33" i="14"/>
  <c r="J39" i="14"/>
  <c r="J37" i="14"/>
  <c r="J35" i="14"/>
  <c r="J33" i="14"/>
  <c r="F41" i="14"/>
  <c r="F39" i="14"/>
  <c r="F37" i="14"/>
  <c r="F35" i="14"/>
  <c r="F33" i="14"/>
  <c r="B41" i="14"/>
  <c r="B39" i="14"/>
  <c r="B37" i="14"/>
  <c r="B35" i="14"/>
  <c r="B33" i="14"/>
  <c r="L85" i="14" l="1"/>
  <c r="H85" i="14"/>
  <c r="D85" i="14"/>
  <c r="C42" i="14" l="1"/>
  <c r="C41" i="14"/>
  <c r="C40" i="14"/>
  <c r="C39" i="14"/>
  <c r="C38" i="14"/>
  <c r="C37" i="14"/>
  <c r="C36" i="14"/>
  <c r="C35" i="14"/>
  <c r="C34" i="14"/>
  <c r="C33" i="14"/>
  <c r="L39" i="14"/>
  <c r="L37" i="14"/>
  <c r="L35" i="14"/>
  <c r="L33" i="14"/>
  <c r="H41" i="14"/>
  <c r="H39" i="14"/>
  <c r="H37" i="14"/>
  <c r="H35" i="14"/>
  <c r="H33" i="14"/>
  <c r="D41" i="14"/>
  <c r="D39" i="14"/>
  <c r="D37" i="14"/>
  <c r="D35" i="14"/>
  <c r="D33" i="14"/>
  <c r="L64" i="14"/>
  <c r="H64" i="14"/>
  <c r="D64" i="14"/>
  <c r="B27" i="14"/>
  <c r="B26" i="14"/>
  <c r="B25" i="14"/>
  <c r="B24" i="14"/>
  <c r="G21" i="14"/>
  <c r="C21" i="14"/>
  <c r="H20" i="14"/>
  <c r="G20" i="14"/>
  <c r="F20" i="14"/>
  <c r="D20" i="14"/>
  <c r="C20" i="14"/>
  <c r="B20" i="14"/>
  <c r="G19" i="14"/>
  <c r="C19" i="14"/>
  <c r="H18" i="14"/>
  <c r="G18" i="14"/>
  <c r="F18" i="14"/>
  <c r="D18" i="14"/>
  <c r="C18" i="14"/>
  <c r="B18" i="14"/>
  <c r="K17" i="14"/>
  <c r="G17" i="14"/>
  <c r="C17" i="14"/>
  <c r="L16" i="14"/>
  <c r="K16" i="14"/>
  <c r="J16" i="14"/>
  <c r="H16" i="14"/>
  <c r="G16" i="14"/>
  <c r="F16" i="14"/>
  <c r="D16" i="14"/>
  <c r="C16" i="14"/>
  <c r="B16" i="14"/>
  <c r="K15" i="14"/>
  <c r="G15" i="14"/>
  <c r="C15" i="14"/>
  <c r="L14" i="14"/>
  <c r="K14" i="14"/>
  <c r="J14" i="14"/>
  <c r="H14" i="14"/>
  <c r="G14" i="14"/>
  <c r="F14" i="14"/>
  <c r="D14" i="14"/>
  <c r="C14" i="14"/>
  <c r="B14" i="14"/>
  <c r="K13" i="14"/>
  <c r="G13" i="14"/>
  <c r="L12" i="14"/>
  <c r="K12" i="14"/>
  <c r="J12" i="14"/>
  <c r="H12" i="14"/>
  <c r="G12" i="14"/>
  <c r="F12" i="14"/>
  <c r="D12" i="14"/>
  <c r="C12" i="14"/>
  <c r="B12" i="14"/>
  <c r="K11" i="14"/>
  <c r="G11" i="14"/>
  <c r="L10" i="14"/>
  <c r="K10" i="14"/>
  <c r="J10" i="14"/>
  <c r="H10" i="14"/>
  <c r="G10" i="14"/>
  <c r="F10" i="14"/>
  <c r="D10" i="14"/>
  <c r="C10" i="14"/>
  <c r="B10" i="14"/>
  <c r="B2" i="14"/>
  <c r="L22" i="14" l="1"/>
  <c r="H22" i="14"/>
  <c r="L43" i="14"/>
  <c r="H43" i="14"/>
  <c r="D43" i="14"/>
  <c r="K101" i="14"/>
  <c r="D22" i="14"/>
  <c r="L93" i="14" l="1"/>
</calcChain>
</file>

<file path=xl/sharedStrings.xml><?xml version="1.0" encoding="utf-8"?>
<sst xmlns="http://schemas.openxmlformats.org/spreadsheetml/2006/main" count="272" uniqueCount="127">
  <si>
    <t>FRESHMEN YEAR</t>
  </si>
  <si>
    <t>AREA</t>
  </si>
  <si>
    <t>D</t>
  </si>
  <si>
    <t>A</t>
  </si>
  <si>
    <t>B</t>
  </si>
  <si>
    <t>F</t>
  </si>
  <si>
    <t>TOTAL HOURS</t>
  </si>
  <si>
    <t>SOPHOMORE YEAR</t>
  </si>
  <si>
    <t>MAJOR</t>
  </si>
  <si>
    <t>MAJOR CORE</t>
  </si>
  <si>
    <t xml:space="preserve">JUNIOR YEAR  </t>
  </si>
  <si>
    <t>C</t>
  </si>
  <si>
    <t>SENIOR YEAR</t>
  </si>
  <si>
    <t>E</t>
  </si>
  <si>
    <t>Total to Graduate</t>
  </si>
  <si>
    <t>All students who have successfully completed 91 hours, must complete the application for graduation.  This will allow the Registrar to begin the degree audit process.</t>
  </si>
  <si>
    <t>FALL COURSES</t>
  </si>
  <si>
    <t>SPRING COURSES</t>
  </si>
  <si>
    <t>SUMMER COURSES</t>
  </si>
  <si>
    <t>HOURS</t>
  </si>
  <si>
    <t>REQUIREMENTS:</t>
  </si>
  <si>
    <t>HUMN 1201</t>
  </si>
  <si>
    <t>HRS.</t>
  </si>
  <si>
    <t>POLS 1101</t>
  </si>
  <si>
    <t>AFRS 1501</t>
  </si>
  <si>
    <t>POLS 2401</t>
  </si>
  <si>
    <t>ACADEMIC MAP</t>
  </si>
  <si>
    <t>PROGRAM TEMPLATE</t>
  </si>
  <si>
    <t>Section 1:</t>
  </si>
  <si>
    <t>Program Name</t>
  </si>
  <si>
    <t>Name:</t>
  </si>
  <si>
    <t>Section 2:</t>
  </si>
  <si>
    <t>Freshman Year Courses</t>
  </si>
  <si>
    <t>Area</t>
  </si>
  <si>
    <t>Fall</t>
  </si>
  <si>
    <t>HRS</t>
  </si>
  <si>
    <t>Pre-requisite</t>
  </si>
  <si>
    <t>C or better</t>
  </si>
  <si>
    <t xml:space="preserve">Spring </t>
  </si>
  <si>
    <t xml:space="preserve">Summer </t>
  </si>
  <si>
    <t>Semester</t>
  </si>
  <si>
    <t>Spring</t>
  </si>
  <si>
    <t>Summer</t>
  </si>
  <si>
    <t>Required to Pass</t>
  </si>
  <si>
    <t>Yes</t>
  </si>
  <si>
    <t>No</t>
  </si>
  <si>
    <t>ENGL 1101</t>
  </si>
  <si>
    <t>ENGL 1102</t>
  </si>
  <si>
    <t>MATH 1001</t>
  </si>
  <si>
    <t>MATH 1111</t>
  </si>
  <si>
    <t>MATH 1113</t>
  </si>
  <si>
    <t>MATH 2101</t>
  </si>
  <si>
    <t>Hours</t>
  </si>
  <si>
    <t>Areas List:</t>
  </si>
  <si>
    <t>ENGL 2122</t>
  </si>
  <si>
    <t>ENGL 2131</t>
  </si>
  <si>
    <t>ENGL 2132</t>
  </si>
  <si>
    <t xml:space="preserve">ENGL 2222 </t>
  </si>
  <si>
    <t xml:space="preserve">PHIL 2010 </t>
  </si>
  <si>
    <t xml:space="preserve">PHIL 2030 </t>
  </si>
  <si>
    <t xml:space="preserve">ARTS 1101 </t>
  </si>
  <si>
    <t xml:space="preserve">DNCE 2010 </t>
  </si>
  <si>
    <t>ENGL 2521</t>
  </si>
  <si>
    <t xml:space="preserve">HUMN 2011 </t>
  </si>
  <si>
    <t xml:space="preserve">MUSC 1101 </t>
  </si>
  <si>
    <t xml:space="preserve">THEA 2101 </t>
  </si>
  <si>
    <t>Area:</t>
  </si>
  <si>
    <t>HIST 2111</t>
  </si>
  <si>
    <t>HIST 2112</t>
  </si>
  <si>
    <t>AFRS 2000</t>
  </si>
  <si>
    <t>ANTH 1101</t>
  </si>
  <si>
    <t>ECON 2105</t>
  </si>
  <si>
    <t>GEOG 1101</t>
  </si>
  <si>
    <t>HIST 1111</t>
  </si>
  <si>
    <t>HIST 1112</t>
  </si>
  <si>
    <t>PSYC 1101</t>
  </si>
  <si>
    <t>PSYC 2103</t>
  </si>
  <si>
    <t>SOCI 1101</t>
  </si>
  <si>
    <t>SOCI 1160</t>
  </si>
  <si>
    <t>AreaC</t>
  </si>
  <si>
    <t>AreaB</t>
  </si>
  <si>
    <t>AreaA</t>
  </si>
  <si>
    <t>AreaD</t>
  </si>
  <si>
    <t>AreaE</t>
  </si>
  <si>
    <t>AreaF</t>
  </si>
  <si>
    <t>Section 3:</t>
  </si>
  <si>
    <t>Sophomore Year Courses</t>
  </si>
  <si>
    <t>CSCI 1301</t>
  </si>
  <si>
    <t>CSCI 1302</t>
  </si>
  <si>
    <t>CSCI 2231K</t>
  </si>
  <si>
    <t>MATH 2301</t>
  </si>
  <si>
    <t>Area_List</t>
  </si>
  <si>
    <t>* A grade of "C" or better must be earned for this course.</t>
  </si>
  <si>
    <t>Milestone:</t>
  </si>
  <si>
    <t>Milestones</t>
  </si>
  <si>
    <t>Senior Year Courses</t>
  </si>
  <si>
    <t>Junior Year Courses</t>
  </si>
  <si>
    <t>INSTITUTION</t>
  </si>
  <si>
    <t>Computer Science Technology</t>
  </si>
  <si>
    <t>Mathematics</t>
  </si>
  <si>
    <t>Area A-F</t>
  </si>
  <si>
    <t>Total Hours</t>
  </si>
  <si>
    <t>Section 4:</t>
  </si>
  <si>
    <t>Section 5:</t>
  </si>
  <si>
    <t>Section 6: Curriculum Map Hours</t>
  </si>
  <si>
    <t>Core Areas</t>
  </si>
  <si>
    <t>Program Coordinator</t>
  </si>
  <si>
    <t>Department Chair</t>
  </si>
  <si>
    <t>Approved Date</t>
  </si>
  <si>
    <t>Modified Date</t>
  </si>
  <si>
    <t>Coordinator</t>
  </si>
  <si>
    <t>Section 7: Department Chair/Program Coordination Information</t>
  </si>
  <si>
    <t>Information</t>
  </si>
  <si>
    <t>STUDENT AGREEMENT</t>
  </si>
  <si>
    <t>I agree to follow the above schedule</t>
  </si>
  <si>
    <t>PREPARED BY:</t>
  </si>
  <si>
    <t>Approved By</t>
  </si>
  <si>
    <t>Additional</t>
  </si>
  <si>
    <t>Path (Option):</t>
  </si>
  <si>
    <t>Date Started</t>
  </si>
  <si>
    <t xml:space="preserve">Student Name </t>
  </si>
  <si>
    <t xml:space="preserve">SID </t>
  </si>
  <si>
    <t xml:space="preserve">Advisor </t>
  </si>
  <si>
    <t>Electronics/Engineering Technology</t>
  </si>
  <si>
    <t xml:space="preserve">* A grade of "C" or better must be earned for this course. </t>
  </si>
  <si>
    <t>GRD</t>
  </si>
  <si>
    <r>
      <t xml:space="preserve">This curriculum map should be completed by the program coordinator or any member responsible in the program.
Instructions:
</t>
    </r>
    <r>
      <rPr>
        <b/>
        <i/>
        <sz val="10"/>
        <color theme="1"/>
        <rFont val="Times New Roman"/>
        <family val="1"/>
      </rPr>
      <t>Margin Settings</t>
    </r>
    <r>
      <rPr>
        <b/>
        <sz val="10"/>
        <color theme="1"/>
        <rFont val="Times New Roman"/>
        <family val="1"/>
      </rPr>
      <t>:</t>
    </r>
    <r>
      <rPr>
        <sz val="10"/>
        <color theme="1"/>
        <rFont val="Times New Roman"/>
        <family val="1"/>
      </rPr>
      <t xml:space="preserve"> Top and Bottom 0.75". Left and Right 0.3".
</t>
    </r>
    <r>
      <rPr>
        <b/>
        <sz val="10"/>
        <color theme="1"/>
        <rFont val="Times New Roman"/>
        <family val="1"/>
      </rPr>
      <t>Section 1:</t>
    </r>
    <r>
      <rPr>
        <sz val="10"/>
        <color theme="1"/>
        <rFont val="Times New Roman"/>
        <family val="1"/>
      </rPr>
      <t xml:space="preserve"> Enter Program Name/s
</t>
    </r>
    <r>
      <rPr>
        <b/>
        <sz val="10"/>
        <color theme="1"/>
        <rFont val="Times New Roman"/>
        <family val="1"/>
      </rPr>
      <t>Section 2:</t>
    </r>
    <r>
      <rPr>
        <sz val="10"/>
        <color theme="1"/>
        <rFont val="Times New Roman"/>
        <family val="1"/>
      </rPr>
      <t xml:space="preserve"> Freshman Year Section, complete the following:
In the </t>
    </r>
    <r>
      <rPr>
        <b/>
        <i/>
        <sz val="10"/>
        <color theme="1"/>
        <rFont val="Times New Roman"/>
        <family val="1"/>
      </rPr>
      <t>Area</t>
    </r>
    <r>
      <rPr>
        <sz val="10"/>
        <color theme="1"/>
        <rFont val="Times New Roman"/>
        <family val="1"/>
      </rPr>
      <t xml:space="preserve"> section, choose Area (A-F or Major/Major Core) from the dropdown menu.
In the </t>
    </r>
    <r>
      <rPr>
        <b/>
        <i/>
        <sz val="10"/>
        <color theme="1"/>
        <rFont val="Times New Roman"/>
        <family val="1"/>
      </rPr>
      <t>Fall/Spring/Summer</t>
    </r>
    <r>
      <rPr>
        <sz val="10"/>
        <color theme="1"/>
        <rFont val="Times New Roman"/>
        <family val="1"/>
      </rPr>
      <t xml:space="preserve"> section, enter the Course Abbreviation and number (ex. CSCI 3000).
In the </t>
    </r>
    <r>
      <rPr>
        <b/>
        <i/>
        <sz val="10"/>
        <color theme="1"/>
        <rFont val="Times New Roman"/>
        <family val="1"/>
      </rPr>
      <t>HRS</t>
    </r>
    <r>
      <rPr>
        <sz val="10"/>
        <color theme="1"/>
        <rFont val="Times New Roman"/>
        <family val="1"/>
      </rPr>
      <t xml:space="preserve"> section, choose the number of hours from the dropdown menu.
In the </t>
    </r>
    <r>
      <rPr>
        <b/>
        <i/>
        <sz val="10"/>
        <color theme="1"/>
        <rFont val="Times New Roman"/>
        <family val="1"/>
      </rPr>
      <t>Pre-requisite</t>
    </r>
    <r>
      <rPr>
        <sz val="10"/>
        <color theme="1"/>
        <rFont val="Times New Roman"/>
        <family val="1"/>
      </rPr>
      <t xml:space="preserve"> section, enter the course abbreviation and number (ex. CSCI 1130) if the course requires a pre-requisite. You may enter 2 pre-requisites, additional pre-requisites need to be entered in the </t>
    </r>
    <r>
      <rPr>
        <b/>
        <sz val="10"/>
        <color theme="1"/>
        <rFont val="Times New Roman"/>
        <family val="1"/>
      </rPr>
      <t>Milestone</t>
    </r>
    <r>
      <rPr>
        <sz val="10"/>
        <color theme="1"/>
        <rFont val="Times New Roman"/>
        <family val="1"/>
      </rPr>
      <t xml:space="preserve"> section.
In the </t>
    </r>
    <r>
      <rPr>
        <b/>
        <i/>
        <sz val="10"/>
        <color theme="1"/>
        <rFont val="Times New Roman"/>
        <family val="1"/>
      </rPr>
      <t>C or better</t>
    </r>
    <r>
      <rPr>
        <sz val="10"/>
        <color theme="1"/>
        <rFont val="Times New Roman"/>
        <family val="1"/>
      </rPr>
      <t xml:space="preserve"> section, choose Yes/No from the dropdown menu. If you leave it blank, it is assumed that lower grade than C is acceptable to meet the minimum requirements to graduate.
In the </t>
    </r>
    <r>
      <rPr>
        <b/>
        <i/>
        <sz val="10"/>
        <color theme="1"/>
        <rFont val="Times New Roman"/>
        <family val="1"/>
      </rPr>
      <t>Milestone</t>
    </r>
    <r>
      <rPr>
        <sz val="10"/>
        <color theme="1"/>
        <rFont val="Times New Roman"/>
        <family val="1"/>
      </rPr>
      <t xml:space="preserve"> section, enter five milestones or important information that students needs to know to meet the minimum requirements to graduate (one message per line). 
</t>
    </r>
    <r>
      <rPr>
        <b/>
        <sz val="10"/>
        <color theme="1"/>
        <rFont val="Times New Roman"/>
        <family val="1"/>
      </rPr>
      <t>Section 3:</t>
    </r>
    <r>
      <rPr>
        <sz val="10"/>
        <color theme="1"/>
        <rFont val="Times New Roman"/>
        <family val="1"/>
      </rPr>
      <t xml:space="preserve"> Sophomore Year Section, repeat all steps from Section 2.
</t>
    </r>
    <r>
      <rPr>
        <b/>
        <sz val="10"/>
        <color theme="1"/>
        <rFont val="Times New Roman"/>
        <family val="1"/>
      </rPr>
      <t>Section 4:</t>
    </r>
    <r>
      <rPr>
        <sz val="10"/>
        <color theme="1"/>
        <rFont val="Times New Roman"/>
        <family val="1"/>
      </rPr>
      <t xml:space="preserve"> Junior Year Section, repeat all steps from Section 2.
</t>
    </r>
    <r>
      <rPr>
        <b/>
        <sz val="10"/>
        <color theme="1"/>
        <rFont val="Times New Roman"/>
        <family val="1"/>
      </rPr>
      <t>Section 5:</t>
    </r>
    <r>
      <rPr>
        <sz val="10"/>
        <color theme="1"/>
        <rFont val="Times New Roman"/>
        <family val="1"/>
      </rPr>
      <t xml:space="preserve"> Senior Year Section, repeat all steps from Section 2.
</t>
    </r>
    <r>
      <rPr>
        <b/>
        <sz val="10"/>
        <color theme="1"/>
        <rFont val="Times New Roman"/>
        <family val="1"/>
      </rPr>
      <t>Section 6:</t>
    </r>
    <r>
      <rPr>
        <sz val="10"/>
        <color theme="1"/>
        <rFont val="Times New Roman"/>
        <family val="1"/>
      </rPr>
      <t xml:space="preserve"> Curriculum Map Hours section, enter Core Areas and the number of hours to meet the minumum requirement in each AREA.
</t>
    </r>
    <r>
      <rPr>
        <b/>
        <sz val="10"/>
        <color theme="1"/>
        <rFont val="Times New Roman"/>
        <family val="1"/>
      </rPr>
      <t>Section 7:</t>
    </r>
    <r>
      <rPr>
        <sz val="10"/>
        <color theme="1"/>
        <rFont val="Times New Roman"/>
        <family val="1"/>
      </rPr>
      <t xml:space="preserve"> Department Chair and Program Coordinator Information section, enter names, approval date and/or modification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</si>
</sst>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rgb="FFFFFF00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b/>
      <u/>
      <sz val="7"/>
      <color theme="1"/>
      <name val="Times New Roman"/>
      <family val="1"/>
    </font>
    <font>
      <b/>
      <u/>
      <sz val="8"/>
      <color theme="1"/>
      <name val="Times New Roman"/>
      <family val="1"/>
    </font>
    <font>
      <sz val="12"/>
      <color theme="1"/>
      <name val="Arial"/>
      <family val="2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1"/>
      <color rgb="FFFFFF0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6"/>
      <color rgb="FFFF0000"/>
      <name val="Times New Roman"/>
      <family val="1"/>
    </font>
    <font>
      <b/>
      <i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.5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theme="4" tint="-0.24994659260841701"/>
      </patternFill>
    </fill>
    <fill>
      <patternFill patternType="solid">
        <fgColor rgb="FF1F497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/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5" fillId="0" borderId="0" xfId="0" applyFont="1"/>
    <xf numFmtId="0" fontId="16" fillId="5" borderId="0" xfId="0" applyFont="1" applyFill="1"/>
    <xf numFmtId="0" fontId="0" fillId="6" borderId="0" xfId="0" applyFill="1" applyAlignment="1">
      <alignment horizontal="left"/>
    </xf>
    <xf numFmtId="0" fontId="0" fillId="6" borderId="0" xfId="0" applyFill="1"/>
    <xf numFmtId="0" fontId="3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8" fillId="0" borderId="0" xfId="0" applyFont="1" applyFill="1" applyBorder="1"/>
    <xf numFmtId="0" fontId="17" fillId="0" borderId="0" xfId="0" applyFont="1"/>
    <xf numFmtId="0" fontId="15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/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5" fillId="8" borderId="12" xfId="0" applyFont="1" applyFill="1" applyBorder="1"/>
    <xf numFmtId="0" fontId="15" fillId="0" borderId="11" xfId="0" applyFont="1" applyBorder="1"/>
    <xf numFmtId="0" fontId="15" fillId="8" borderId="11" xfId="0" applyFont="1" applyFill="1" applyBorder="1"/>
    <xf numFmtId="0" fontId="20" fillId="5" borderId="0" xfId="0" applyFont="1" applyFill="1" applyBorder="1"/>
    <xf numFmtId="0" fontId="19" fillId="7" borderId="0" xfId="0" applyFont="1" applyFill="1" applyBorder="1"/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Border="1"/>
    <xf numFmtId="0" fontId="21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/>
    <xf numFmtId="0" fontId="15" fillId="0" borderId="17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6" xfId="0" applyFont="1" applyBorder="1"/>
    <xf numFmtId="0" fontId="15" fillId="0" borderId="7" xfId="0" applyFont="1" applyBorder="1"/>
    <xf numFmtId="0" fontId="15" fillId="0" borderId="17" xfId="0" applyFont="1" applyBorder="1"/>
    <xf numFmtId="0" fontId="15" fillId="0" borderId="13" xfId="0" applyFont="1" applyBorder="1"/>
    <xf numFmtId="0" fontId="15" fillId="0" borderId="16" xfId="0" applyFont="1" applyBorder="1"/>
    <xf numFmtId="0" fontId="15" fillId="0" borderId="17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15" fillId="0" borderId="6" xfId="0" applyFont="1" applyFill="1" applyBorder="1"/>
    <xf numFmtId="0" fontId="15" fillId="0" borderId="7" xfId="0" applyFont="1" applyFill="1" applyBorder="1"/>
    <xf numFmtId="0" fontId="24" fillId="6" borderId="0" xfId="0" applyFont="1" applyFill="1"/>
    <xf numFmtId="0" fontId="25" fillId="6" borderId="0" xfId="0" applyFont="1" applyFill="1"/>
    <xf numFmtId="0" fontId="24" fillId="6" borderId="0" xfId="0" applyFont="1" applyFill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15" fillId="0" borderId="13" xfId="0" applyFont="1" applyBorder="1" applyProtection="1">
      <protection locked="0"/>
    </xf>
    <xf numFmtId="0" fontId="15" fillId="0" borderId="16" xfId="0" applyFont="1" applyBorder="1" applyProtection="1">
      <protection locked="0"/>
    </xf>
    <xf numFmtId="0" fontId="15" fillId="0" borderId="20" xfId="0" applyFont="1" applyBorder="1" applyProtection="1">
      <protection locked="0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  <xf numFmtId="0" fontId="0" fillId="0" borderId="19" xfId="0" applyBorder="1" applyAlignment="1">
      <alignment wrapText="1"/>
    </xf>
    <xf numFmtId="0" fontId="26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8" fillId="0" borderId="0" xfId="0" applyFont="1" applyAlignment="1">
      <alignment horizontal="left"/>
    </xf>
    <xf numFmtId="0" fontId="29" fillId="0" borderId="0" xfId="0" applyFont="1" applyAlignment="1"/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21" fillId="0" borderId="17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14" fontId="21" fillId="0" borderId="0" xfId="0" applyNumberFormat="1" applyFont="1" applyBorder="1" applyAlignment="1" applyProtection="1">
      <alignment horizontal="left"/>
      <protection locked="0"/>
    </xf>
    <xf numFmtId="14" fontId="21" fillId="0" borderId="16" xfId="0" applyNumberFormat="1" applyFont="1" applyBorder="1" applyAlignment="1" applyProtection="1">
      <alignment horizontal="left"/>
      <protection locked="0"/>
    </xf>
    <xf numFmtId="14" fontId="21" fillId="0" borderId="6" xfId="0" applyNumberFormat="1" applyFont="1" applyBorder="1" applyAlignment="1" applyProtection="1">
      <alignment horizontal="left"/>
      <protection locked="0"/>
    </xf>
    <xf numFmtId="14" fontId="21" fillId="0" borderId="7" xfId="0" applyNumberFormat="1" applyFont="1" applyBorder="1" applyAlignment="1" applyProtection="1">
      <alignment horizontal="left"/>
      <protection locked="0"/>
    </xf>
    <xf numFmtId="0" fontId="21" fillId="0" borderId="1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5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21" fillId="0" borderId="5" xfId="0" applyFont="1" applyBorder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1" fillId="0" borderId="7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left" vertical="top" wrapText="1"/>
    </xf>
    <xf numFmtId="0" fontId="16" fillId="5" borderId="0" xfId="0" applyFont="1" applyFill="1" applyAlignment="1">
      <alignment horizontal="left"/>
    </xf>
    <xf numFmtId="0" fontId="15" fillId="0" borderId="15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8" fillId="0" borderId="6" xfId="0" applyFont="1" applyBorder="1" applyAlignment="1" applyProtection="1">
      <alignment horizontal="left" vertical="center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14" fillId="3" borderId="15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0" fontId="14" fillId="3" borderId="16" xfId="0" applyFont="1" applyFill="1" applyBorder="1" applyAlignment="1">
      <alignment horizontal="left" vertical="top"/>
    </xf>
    <xf numFmtId="0" fontId="14" fillId="3" borderId="5" xfId="0" applyFont="1" applyFill="1" applyBorder="1" applyAlignment="1">
      <alignment horizontal="left" vertical="top"/>
    </xf>
    <xf numFmtId="0" fontId="14" fillId="3" borderId="6" xfId="0" applyFont="1" applyFill="1" applyBorder="1" applyAlignment="1">
      <alignment horizontal="left" vertical="top"/>
    </xf>
    <xf numFmtId="0" fontId="14" fillId="3" borderId="7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>
      <alignment horizontal="left" vertical="top"/>
    </xf>
    <xf numFmtId="0" fontId="14" fillId="3" borderId="17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0" fillId="0" borderId="19" xfId="0" applyBorder="1" applyAlignment="1">
      <alignment horizontal="left"/>
    </xf>
    <xf numFmtId="0" fontId="21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14" fontId="28" fillId="0" borderId="4" xfId="0" applyNumberFormat="1" applyFont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right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imes New Roman"/>
        <scheme val="none"/>
      </font>
      <fill>
        <patternFill patternType="solid">
          <fgColor indexed="64"/>
          <bgColor rgb="FF1F497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27219</xdr:colOff>
      <xdr:row>0</xdr:row>
      <xdr:rowOff>0</xdr:rowOff>
    </xdr:from>
    <xdr:to>
      <xdr:col>2</xdr:col>
      <xdr:colOff>122988</xdr:colOff>
      <xdr:row>3</xdr:row>
      <xdr:rowOff>94588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92" y="0"/>
          <a:ext cx="909058" cy="6514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1143000</xdr:colOff>
      <xdr:row>106</xdr:row>
      <xdr:rowOff>419100</xdr:rowOff>
    </xdr:from>
    <xdr:to>
      <xdr:col>11</xdr:col>
      <xdr:colOff>0</xdr:colOff>
      <xdr:row>106</xdr:row>
      <xdr:rowOff>419100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43625" y="1559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1133475</xdr:colOff>
      <xdr:row>104</xdr:row>
      <xdr:rowOff>171450</xdr:rowOff>
    </xdr:from>
    <xdr:to>
      <xdr:col>10</xdr:col>
      <xdr:colOff>4610100</xdr:colOff>
      <xdr:row>104</xdr:row>
      <xdr:rowOff>171450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14362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27219</xdr:colOff>
      <xdr:row>0</xdr:row>
      <xdr:rowOff>0</xdr:rowOff>
    </xdr:from>
    <xdr:to>
      <xdr:col>2</xdr:col>
      <xdr:colOff>210912</xdr:colOff>
      <xdr:row>3</xdr:row>
      <xdr:rowOff>101915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194" y="0"/>
          <a:ext cx="907593" cy="6470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" name="Table7" displayName="Table7" ref="C1:C7" totalsRowShown="0" headerRowDxfId="19" dataDxfId="18">
  <autoFilter ref="C1:C7"/>
  <tableColumns count="1">
    <tableColumn id="1" name="A" dataDxfId="17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3" name="Table34" displayName="Table34" ref="G1:G7" totalsRowShown="0">
  <autoFilter ref="G1:G7"/>
  <tableColumns count="1">
    <tableColumn id="1" name="HRS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4" name="Table4" displayName="Table4" ref="A30:A38" totalsRowShown="0">
  <autoFilter ref="A30:A38"/>
  <tableColumns count="1">
    <tableColumn id="1" name="Area_List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D1:D7" totalsRowShown="0" headerRowDxfId="16" dataDxfId="15">
  <autoFilter ref="D1:D7"/>
  <tableColumns count="1">
    <tableColumn id="1" name="HRS" dataDxfId="1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C9:C11" totalsRowShown="0" headerRowDxfId="13" dataDxfId="12">
  <autoFilter ref="C9:C11"/>
  <tableColumns count="1">
    <tableColumn id="1" name="B" dataDxfId="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D9:D11" totalsRowShown="0" headerRowDxfId="10" dataDxfId="9">
  <autoFilter ref="D9:D11"/>
  <tableColumns count="1">
    <tableColumn id="1" name="HRS" dataDxfId="8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15" name="Table15" displayName="Table15" ref="C13:C25" totalsRowShown="0">
  <autoFilter ref="C13:C25"/>
  <tableColumns count="1">
    <tableColumn id="1" name="C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7" name="Table17" displayName="Table17" ref="B1:B10" totalsRowShown="0" headerRowDxfId="7" dataDxfId="6" tableBorderDxfId="5">
  <autoFilter ref="B1:B10"/>
  <tableColumns count="1">
    <tableColumn id="1" name="Area:" dataDxfId="4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18" name="Table18" displayName="Table18" ref="C27:C41" totalsRowShown="0">
  <autoFilter ref="C27:C41"/>
  <tableColumns count="1">
    <tableColumn id="1" name="E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9" name="Table19" displayName="Table19" ref="A1:A10" totalsRowShown="0" headerRowDxfId="3" dataDxfId="2" tableBorderDxfId="1">
  <autoFilter ref="A1:A10"/>
  <tableColumns count="1">
    <tableColumn id="1" name="Areas List:" dataDxfId="0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1" name="Table2" displayName="Table2" ref="F1:F7" totalsRowShown="0">
  <autoFilter ref="F1:F7"/>
  <tableColumns count="1">
    <tableColumn id="1" name="F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32"/>
  <sheetViews>
    <sheetView tabSelected="1" zoomScale="130" zoomScaleNormal="130" zoomScaleSheetLayoutView="100" zoomScalePageLayoutView="124" workbookViewId="0">
      <selection activeCell="C7" sqref="C7:I7"/>
    </sheetView>
  </sheetViews>
  <sheetFormatPr defaultColWidth="8.85546875" defaultRowHeight="15" x14ac:dyDescent="0.25"/>
  <cols>
    <col min="1" max="1" width="2.7109375" style="14" customWidth="1"/>
    <col min="2" max="2" width="12.140625" style="14" customWidth="1"/>
    <col min="3" max="3" width="15.7109375" style="14" customWidth="1"/>
    <col min="4" max="4" width="5.42578125" style="14" customWidth="1"/>
    <col min="5" max="5" width="11.7109375" style="14" bestFit="1" customWidth="1"/>
    <col min="6" max="6" width="10.28515625" style="14" customWidth="1"/>
    <col min="7" max="7" width="5.42578125" style="14" customWidth="1"/>
    <col min="8" max="8" width="10.28515625" style="14" customWidth="1"/>
    <col min="9" max="9" width="23.85546875" style="14" customWidth="1"/>
    <col min="10" max="10" width="2.7109375" style="14" customWidth="1"/>
    <col min="11" max="11" width="8.85546875" style="14"/>
    <col min="12" max="12" width="10.140625" style="14" bestFit="1" customWidth="1"/>
    <col min="13" max="16384" width="8.85546875" style="14"/>
  </cols>
  <sheetData>
    <row r="1" spans="1:12" ht="14.65" customHeight="1" x14ac:dyDescent="0.25">
      <c r="A1" s="39"/>
      <c r="B1" s="117" t="s">
        <v>26</v>
      </c>
      <c r="C1" s="117"/>
      <c r="D1" s="117"/>
      <c r="E1" s="117"/>
      <c r="F1" s="117"/>
      <c r="G1" s="117"/>
      <c r="H1" s="117"/>
      <c r="I1" s="117"/>
      <c r="J1" s="23"/>
      <c r="K1" s="23"/>
    </row>
    <row r="2" spans="1:12" ht="14.65" customHeight="1" x14ac:dyDescent="0.25">
      <c r="A2" s="39"/>
      <c r="B2" s="117" t="s">
        <v>27</v>
      </c>
      <c r="C2" s="117"/>
      <c r="D2" s="117"/>
      <c r="E2" s="117"/>
      <c r="F2" s="117"/>
      <c r="G2" s="117"/>
      <c r="H2" s="117"/>
      <c r="I2" s="117"/>
      <c r="J2" s="23"/>
      <c r="K2" s="23"/>
    </row>
    <row r="3" spans="1:12" ht="15" customHeight="1" x14ac:dyDescent="0.25">
      <c r="A3" s="39"/>
      <c r="B3" s="117"/>
      <c r="C3" s="117"/>
      <c r="D3" s="117"/>
      <c r="E3" s="117"/>
      <c r="F3" s="117"/>
      <c r="G3" s="117"/>
      <c r="H3" s="117"/>
      <c r="I3" s="117"/>
      <c r="J3" s="23"/>
      <c r="K3" s="23"/>
    </row>
    <row r="4" spans="1:12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275.25" customHeight="1" x14ac:dyDescent="0.25">
      <c r="B5" s="124" t="s">
        <v>126</v>
      </c>
      <c r="C5" s="124"/>
      <c r="D5" s="124"/>
      <c r="E5" s="124"/>
      <c r="F5" s="124"/>
      <c r="G5" s="124"/>
      <c r="H5" s="124"/>
      <c r="I5" s="124"/>
    </row>
    <row r="6" spans="1:12" ht="15" customHeight="1" x14ac:dyDescent="0.25">
      <c r="B6" s="15" t="s">
        <v>28</v>
      </c>
      <c r="C6" s="125" t="s">
        <v>29</v>
      </c>
      <c r="D6" s="125"/>
      <c r="E6" s="125"/>
      <c r="F6" s="125"/>
      <c r="G6" s="125"/>
      <c r="H6" s="125"/>
      <c r="I6" s="125"/>
      <c r="L6" s="36"/>
    </row>
    <row r="7" spans="1:12" x14ac:dyDescent="0.25">
      <c r="B7" s="40" t="s">
        <v>30</v>
      </c>
      <c r="C7" s="118"/>
      <c r="D7" s="118"/>
      <c r="E7" s="118"/>
      <c r="F7" s="118"/>
      <c r="G7" s="118"/>
      <c r="H7" s="118"/>
      <c r="I7" s="118"/>
    </row>
    <row r="8" spans="1:12" x14ac:dyDescent="0.25">
      <c r="B8" s="40" t="s">
        <v>118</v>
      </c>
      <c r="C8" s="62"/>
      <c r="D8" s="62"/>
      <c r="E8" s="62"/>
      <c r="F8" s="62"/>
      <c r="G8" s="62"/>
      <c r="H8" s="62"/>
      <c r="I8" s="62"/>
    </row>
    <row r="10" spans="1:12" x14ac:dyDescent="0.25">
      <c r="B10" s="15" t="s">
        <v>31</v>
      </c>
      <c r="C10" s="125" t="s">
        <v>32</v>
      </c>
      <c r="D10" s="125"/>
      <c r="E10" s="125"/>
      <c r="F10" s="125"/>
      <c r="G10" s="125"/>
      <c r="H10" s="125"/>
      <c r="I10" s="125"/>
    </row>
    <row r="11" spans="1:12" ht="15" customHeight="1" x14ac:dyDescent="0.25">
      <c r="B11" s="35" t="s">
        <v>33</v>
      </c>
      <c r="C11" s="35" t="s">
        <v>34</v>
      </c>
      <c r="D11" s="35" t="s">
        <v>35</v>
      </c>
      <c r="E11" s="35" t="s">
        <v>36</v>
      </c>
      <c r="F11" s="35" t="s">
        <v>37</v>
      </c>
      <c r="G11" s="115"/>
      <c r="H11" s="115"/>
      <c r="I11" s="115"/>
    </row>
    <row r="12" spans="1:12" x14ac:dyDescent="0.25">
      <c r="B12" s="63"/>
      <c r="C12" s="64"/>
      <c r="D12" s="65"/>
      <c r="E12" s="64"/>
      <c r="F12" s="66"/>
      <c r="G12" s="53"/>
      <c r="H12" s="53"/>
      <c r="I12" s="55"/>
    </row>
    <row r="13" spans="1:12" x14ac:dyDescent="0.25">
      <c r="B13" s="67"/>
      <c r="C13" s="68"/>
      <c r="D13" s="69"/>
      <c r="E13" s="68"/>
      <c r="F13" s="70"/>
      <c r="G13" s="54"/>
      <c r="H13" s="54"/>
      <c r="I13" s="56"/>
    </row>
    <row r="14" spans="1:12" ht="15" customHeight="1" x14ac:dyDescent="0.25">
      <c r="B14" s="67"/>
      <c r="C14" s="68"/>
      <c r="D14" s="69"/>
      <c r="E14" s="68"/>
      <c r="F14" s="70"/>
      <c r="G14" s="54"/>
      <c r="H14" s="54"/>
      <c r="I14" s="56"/>
    </row>
    <row r="15" spans="1:12" x14ac:dyDescent="0.25">
      <c r="B15" s="67"/>
      <c r="C15" s="68"/>
      <c r="D15" s="69"/>
      <c r="E15" s="68"/>
      <c r="F15" s="70"/>
      <c r="G15" s="54"/>
      <c r="H15" s="54"/>
      <c r="I15" s="56"/>
    </row>
    <row r="16" spans="1:12" x14ac:dyDescent="0.25">
      <c r="B16" s="67"/>
      <c r="C16" s="68"/>
      <c r="D16" s="69"/>
      <c r="E16" s="68"/>
      <c r="F16" s="70"/>
      <c r="G16" s="54"/>
      <c r="H16" s="54"/>
      <c r="I16" s="56"/>
    </row>
    <row r="17" spans="2:9" x14ac:dyDescent="0.25">
      <c r="B17" s="71"/>
      <c r="C17" s="72"/>
      <c r="D17" s="73"/>
      <c r="E17" s="72"/>
      <c r="F17" s="74"/>
      <c r="G17" s="57"/>
      <c r="H17" s="57"/>
      <c r="I17" s="58"/>
    </row>
    <row r="18" spans="2:9" x14ac:dyDescent="0.25">
      <c r="B18" s="35" t="s">
        <v>33</v>
      </c>
      <c r="C18" s="35" t="s">
        <v>38</v>
      </c>
      <c r="D18" s="35" t="s">
        <v>35</v>
      </c>
      <c r="E18" s="35" t="s">
        <v>36</v>
      </c>
      <c r="F18" s="35" t="s">
        <v>37</v>
      </c>
      <c r="G18" s="115"/>
      <c r="H18" s="115"/>
      <c r="I18" s="115"/>
    </row>
    <row r="19" spans="2:9" x14ac:dyDescent="0.25">
      <c r="B19" s="63"/>
      <c r="C19" s="64"/>
      <c r="D19" s="65"/>
      <c r="E19" s="64"/>
      <c r="F19" s="65"/>
      <c r="G19" s="50"/>
      <c r="H19" s="50"/>
      <c r="I19" s="51"/>
    </row>
    <row r="20" spans="2:9" x14ac:dyDescent="0.25">
      <c r="B20" s="67"/>
      <c r="C20" s="68"/>
      <c r="D20" s="69"/>
      <c r="E20" s="68"/>
      <c r="F20" s="69"/>
      <c r="G20" s="39"/>
      <c r="H20" s="39"/>
      <c r="I20" s="52"/>
    </row>
    <row r="21" spans="2:9" x14ac:dyDescent="0.25">
      <c r="B21" s="67"/>
      <c r="C21" s="68"/>
      <c r="D21" s="69"/>
      <c r="E21" s="68"/>
      <c r="F21" s="69"/>
      <c r="G21" s="39"/>
      <c r="H21" s="39"/>
      <c r="I21" s="52"/>
    </row>
    <row r="22" spans="2:9" x14ac:dyDescent="0.25">
      <c r="B22" s="67"/>
      <c r="C22" s="68"/>
      <c r="D22" s="69"/>
      <c r="E22" s="68"/>
      <c r="F22" s="69"/>
      <c r="G22" s="39"/>
      <c r="H22" s="39"/>
      <c r="I22" s="52"/>
    </row>
    <row r="23" spans="2:9" x14ac:dyDescent="0.25">
      <c r="B23" s="67"/>
      <c r="C23" s="68"/>
      <c r="D23" s="69"/>
      <c r="E23" s="68"/>
      <c r="F23" s="69"/>
      <c r="G23" s="39"/>
      <c r="H23" s="39"/>
      <c r="I23" s="52"/>
    </row>
    <row r="24" spans="2:9" x14ac:dyDescent="0.25">
      <c r="B24" s="75"/>
      <c r="C24" s="76"/>
      <c r="D24" s="77"/>
      <c r="E24" s="76"/>
      <c r="F24" s="77"/>
      <c r="G24" s="48"/>
      <c r="H24" s="48"/>
      <c r="I24" s="49"/>
    </row>
    <row r="25" spans="2:9" x14ac:dyDescent="0.25">
      <c r="B25" s="35" t="s">
        <v>33</v>
      </c>
      <c r="C25" s="35" t="s">
        <v>39</v>
      </c>
      <c r="D25" s="35" t="s">
        <v>35</v>
      </c>
      <c r="E25" s="35" t="s">
        <v>36</v>
      </c>
      <c r="F25" s="35" t="s">
        <v>37</v>
      </c>
      <c r="G25" s="115"/>
      <c r="H25" s="115"/>
      <c r="I25" s="115"/>
    </row>
    <row r="26" spans="2:9" x14ac:dyDescent="0.25">
      <c r="B26" s="63"/>
      <c r="C26" s="64"/>
      <c r="D26" s="65"/>
      <c r="E26" s="64"/>
      <c r="F26" s="65"/>
      <c r="G26" s="50"/>
      <c r="H26" s="50"/>
      <c r="I26" s="51"/>
    </row>
    <row r="27" spans="2:9" x14ac:dyDescent="0.25">
      <c r="B27" s="67"/>
      <c r="C27" s="68"/>
      <c r="D27" s="69"/>
      <c r="E27" s="68"/>
      <c r="F27" s="69"/>
      <c r="G27" s="39"/>
      <c r="H27" s="39"/>
      <c r="I27" s="52"/>
    </row>
    <row r="28" spans="2:9" x14ac:dyDescent="0.25">
      <c r="B28" s="67"/>
      <c r="C28" s="68"/>
      <c r="D28" s="69"/>
      <c r="E28" s="68"/>
      <c r="F28" s="69"/>
      <c r="G28" s="39"/>
      <c r="H28" s="39"/>
      <c r="I28" s="52"/>
    </row>
    <row r="29" spans="2:9" x14ac:dyDescent="0.25">
      <c r="B29" s="75"/>
      <c r="C29" s="76"/>
      <c r="D29" s="77"/>
      <c r="E29" s="76"/>
      <c r="F29" s="77"/>
      <c r="G29" s="48"/>
      <c r="H29" s="48"/>
      <c r="I29" s="49"/>
    </row>
    <row r="30" spans="2:9" x14ac:dyDescent="0.25">
      <c r="B30" s="116" t="s">
        <v>94</v>
      </c>
      <c r="C30" s="116"/>
      <c r="D30" s="116"/>
      <c r="E30" s="116"/>
      <c r="F30" s="116"/>
      <c r="G30" s="116"/>
      <c r="H30" s="116"/>
      <c r="I30" s="116"/>
    </row>
    <row r="31" spans="2:9" ht="15" customHeight="1" x14ac:dyDescent="0.25">
      <c r="B31" s="119"/>
      <c r="C31" s="101"/>
      <c r="D31" s="101"/>
      <c r="E31" s="101"/>
      <c r="F31" s="101"/>
      <c r="G31" s="101"/>
      <c r="H31" s="101"/>
      <c r="I31" s="102"/>
    </row>
    <row r="32" spans="2:9" ht="15" customHeight="1" x14ac:dyDescent="0.25">
      <c r="B32" s="120"/>
      <c r="C32" s="103"/>
      <c r="D32" s="103"/>
      <c r="E32" s="103"/>
      <c r="F32" s="103"/>
      <c r="G32" s="103"/>
      <c r="H32" s="103"/>
      <c r="I32" s="104"/>
    </row>
    <row r="33" spans="2:9" ht="15" customHeight="1" x14ac:dyDescent="0.25">
      <c r="B33" s="120"/>
      <c r="C33" s="103"/>
      <c r="D33" s="103"/>
      <c r="E33" s="103"/>
      <c r="F33" s="103"/>
      <c r="G33" s="103"/>
      <c r="H33" s="103"/>
      <c r="I33" s="104"/>
    </row>
    <row r="34" spans="2:9" ht="15" customHeight="1" x14ac:dyDescent="0.25">
      <c r="B34" s="120"/>
      <c r="C34" s="103"/>
      <c r="D34" s="103"/>
      <c r="E34" s="103"/>
      <c r="F34" s="103"/>
      <c r="G34" s="103"/>
      <c r="H34" s="103"/>
      <c r="I34" s="104"/>
    </row>
    <row r="35" spans="2:9" ht="15" customHeight="1" x14ac:dyDescent="0.25">
      <c r="B35" s="121"/>
      <c r="C35" s="122"/>
      <c r="D35" s="122"/>
      <c r="E35" s="122"/>
      <c r="F35" s="122"/>
      <c r="G35" s="122"/>
      <c r="H35" s="122"/>
      <c r="I35" s="123"/>
    </row>
    <row r="36" spans="2:9" ht="15" customHeight="1" x14ac:dyDescent="0.25">
      <c r="B36" s="43"/>
      <c r="C36" s="43"/>
      <c r="D36" s="43"/>
      <c r="E36" s="43"/>
      <c r="F36" s="43"/>
      <c r="G36" s="43"/>
      <c r="H36" s="43"/>
      <c r="I36" s="43"/>
    </row>
    <row r="37" spans="2:9" ht="15" customHeight="1" x14ac:dyDescent="0.25">
      <c r="B37" s="15" t="s">
        <v>85</v>
      </c>
      <c r="C37" s="125" t="s">
        <v>86</v>
      </c>
      <c r="D37" s="125"/>
      <c r="E37" s="125"/>
      <c r="F37" s="125"/>
      <c r="G37" s="125"/>
      <c r="H37" s="125"/>
      <c r="I37" s="125"/>
    </row>
    <row r="38" spans="2:9" s="38" customFormat="1" ht="15" customHeight="1" x14ac:dyDescent="0.25">
      <c r="B38" s="35" t="s">
        <v>33</v>
      </c>
      <c r="C38" s="35" t="s">
        <v>34</v>
      </c>
      <c r="D38" s="35" t="s">
        <v>35</v>
      </c>
      <c r="E38" s="35" t="s">
        <v>36</v>
      </c>
      <c r="F38" s="35" t="s">
        <v>37</v>
      </c>
      <c r="G38" s="115"/>
      <c r="H38" s="115"/>
      <c r="I38" s="115"/>
    </row>
    <row r="39" spans="2:9" s="38" customFormat="1" ht="15" customHeight="1" x14ac:dyDescent="0.25">
      <c r="B39" s="63"/>
      <c r="C39" s="64"/>
      <c r="D39" s="65"/>
      <c r="E39" s="64"/>
      <c r="F39" s="65"/>
      <c r="G39" s="44"/>
      <c r="H39" s="44"/>
      <c r="I39" s="45"/>
    </row>
    <row r="40" spans="2:9" s="38" customFormat="1" x14ac:dyDescent="0.25">
      <c r="B40" s="67"/>
      <c r="C40" s="68"/>
      <c r="D40" s="69"/>
      <c r="E40" s="68"/>
      <c r="F40" s="69"/>
      <c r="G40" s="46"/>
      <c r="H40" s="46"/>
      <c r="I40" s="47"/>
    </row>
    <row r="41" spans="2:9" s="38" customFormat="1" x14ac:dyDescent="0.25">
      <c r="B41" s="67"/>
      <c r="C41" s="68"/>
      <c r="D41" s="69"/>
      <c r="E41" s="68"/>
      <c r="F41" s="69"/>
      <c r="G41" s="46"/>
      <c r="H41" s="46"/>
      <c r="I41" s="47"/>
    </row>
    <row r="42" spans="2:9" s="38" customFormat="1" x14ac:dyDescent="0.25">
      <c r="B42" s="67"/>
      <c r="C42" s="68"/>
      <c r="D42" s="69"/>
      <c r="E42" s="68"/>
      <c r="F42" s="69"/>
      <c r="G42" s="46"/>
      <c r="H42" s="46"/>
      <c r="I42" s="47"/>
    </row>
    <row r="43" spans="2:9" s="38" customFormat="1" x14ac:dyDescent="0.25">
      <c r="B43" s="67"/>
      <c r="C43" s="68"/>
      <c r="D43" s="69"/>
      <c r="E43" s="68"/>
      <c r="F43" s="69"/>
      <c r="G43" s="46"/>
      <c r="H43" s="46"/>
      <c r="I43" s="47"/>
    </row>
    <row r="44" spans="2:9" s="38" customFormat="1" x14ac:dyDescent="0.25">
      <c r="B44" s="75"/>
      <c r="C44" s="76"/>
      <c r="D44" s="77"/>
      <c r="E44" s="76"/>
      <c r="F44" s="77"/>
      <c r="G44" s="48"/>
      <c r="H44" s="48"/>
      <c r="I44" s="49"/>
    </row>
    <row r="45" spans="2:9" s="38" customFormat="1" x14ac:dyDescent="0.25">
      <c r="B45" s="35" t="s">
        <v>33</v>
      </c>
      <c r="C45" s="35" t="s">
        <v>38</v>
      </c>
      <c r="D45" s="35" t="s">
        <v>35</v>
      </c>
      <c r="E45" s="35" t="s">
        <v>36</v>
      </c>
      <c r="F45" s="35" t="s">
        <v>37</v>
      </c>
      <c r="G45" s="115"/>
      <c r="H45" s="115"/>
      <c r="I45" s="115"/>
    </row>
    <row r="46" spans="2:9" s="38" customFormat="1" x14ac:dyDescent="0.25">
      <c r="B46" s="63"/>
      <c r="C46" s="64"/>
      <c r="D46" s="65"/>
      <c r="E46" s="64"/>
      <c r="F46" s="65"/>
      <c r="G46" s="50"/>
      <c r="H46" s="50"/>
      <c r="I46" s="51"/>
    </row>
    <row r="47" spans="2:9" s="38" customFormat="1" x14ac:dyDescent="0.25">
      <c r="B47" s="67"/>
      <c r="C47" s="68"/>
      <c r="D47" s="69"/>
      <c r="E47" s="68"/>
      <c r="F47" s="69"/>
      <c r="G47" s="39"/>
      <c r="H47" s="39"/>
      <c r="I47" s="52"/>
    </row>
    <row r="48" spans="2:9" s="38" customFormat="1" x14ac:dyDescent="0.25">
      <c r="B48" s="67"/>
      <c r="C48" s="68"/>
      <c r="D48" s="69"/>
      <c r="E48" s="68"/>
      <c r="F48" s="69"/>
      <c r="G48" s="39"/>
      <c r="H48" s="39"/>
      <c r="I48" s="52"/>
    </row>
    <row r="49" spans="2:9" s="38" customFormat="1" x14ac:dyDescent="0.25">
      <c r="B49" s="67"/>
      <c r="C49" s="68"/>
      <c r="D49" s="69"/>
      <c r="E49" s="68"/>
      <c r="F49" s="69"/>
      <c r="G49" s="39"/>
      <c r="H49" s="39"/>
      <c r="I49" s="52"/>
    </row>
    <row r="50" spans="2:9" s="38" customFormat="1" x14ac:dyDescent="0.25">
      <c r="B50" s="67"/>
      <c r="C50" s="68"/>
      <c r="D50" s="69"/>
      <c r="E50" s="68"/>
      <c r="F50" s="69"/>
      <c r="G50" s="39"/>
      <c r="H50" s="39"/>
      <c r="I50" s="52"/>
    </row>
    <row r="51" spans="2:9" s="38" customFormat="1" x14ac:dyDescent="0.25">
      <c r="B51" s="75"/>
      <c r="C51" s="76"/>
      <c r="D51" s="77"/>
      <c r="E51" s="76"/>
      <c r="F51" s="77"/>
      <c r="G51" s="48"/>
      <c r="H51" s="48"/>
      <c r="I51" s="49"/>
    </row>
    <row r="52" spans="2:9" s="38" customFormat="1" x14ac:dyDescent="0.25">
      <c r="B52" s="35" t="s">
        <v>33</v>
      </c>
      <c r="C52" s="35" t="s">
        <v>39</v>
      </c>
      <c r="D52" s="35" t="s">
        <v>35</v>
      </c>
      <c r="E52" s="35" t="s">
        <v>36</v>
      </c>
      <c r="F52" s="35" t="s">
        <v>37</v>
      </c>
      <c r="G52" s="115"/>
      <c r="H52" s="115"/>
      <c r="I52" s="115"/>
    </row>
    <row r="53" spans="2:9" s="38" customFormat="1" x14ac:dyDescent="0.25">
      <c r="B53" s="63"/>
      <c r="C53" s="64"/>
      <c r="D53" s="65"/>
      <c r="E53" s="64"/>
      <c r="F53" s="65"/>
      <c r="G53" s="50"/>
      <c r="H53" s="50"/>
      <c r="I53" s="51"/>
    </row>
    <row r="54" spans="2:9" s="38" customFormat="1" x14ac:dyDescent="0.25">
      <c r="B54" s="67"/>
      <c r="C54" s="68"/>
      <c r="D54" s="69"/>
      <c r="E54" s="68"/>
      <c r="F54" s="69"/>
      <c r="G54" s="39"/>
      <c r="H54" s="39"/>
      <c r="I54" s="52"/>
    </row>
    <row r="55" spans="2:9" s="38" customFormat="1" x14ac:dyDescent="0.25">
      <c r="B55" s="67"/>
      <c r="C55" s="68"/>
      <c r="D55" s="69"/>
      <c r="E55" s="68"/>
      <c r="F55" s="69"/>
      <c r="G55" s="39"/>
      <c r="H55" s="39"/>
      <c r="I55" s="52"/>
    </row>
    <row r="56" spans="2:9" s="38" customFormat="1" x14ac:dyDescent="0.25">
      <c r="B56" s="75"/>
      <c r="C56" s="76"/>
      <c r="D56" s="77"/>
      <c r="E56" s="76"/>
      <c r="F56" s="77"/>
      <c r="G56" s="48"/>
      <c r="H56" s="48"/>
      <c r="I56" s="49"/>
    </row>
    <row r="57" spans="2:9" s="38" customFormat="1" x14ac:dyDescent="0.25">
      <c r="B57" s="116" t="s">
        <v>94</v>
      </c>
      <c r="C57" s="116"/>
      <c r="D57" s="116"/>
      <c r="E57" s="116"/>
      <c r="F57" s="116"/>
      <c r="G57" s="116"/>
      <c r="H57" s="116"/>
      <c r="I57" s="116"/>
    </row>
    <row r="58" spans="2:9" ht="15" customHeight="1" x14ac:dyDescent="0.25">
      <c r="B58" s="119"/>
      <c r="C58" s="101"/>
      <c r="D58" s="101"/>
      <c r="E58" s="101"/>
      <c r="F58" s="101"/>
      <c r="G58" s="101"/>
      <c r="H58" s="101"/>
      <c r="I58" s="102"/>
    </row>
    <row r="59" spans="2:9" x14ac:dyDescent="0.25">
      <c r="B59" s="120"/>
      <c r="C59" s="103"/>
      <c r="D59" s="103"/>
      <c r="E59" s="103"/>
      <c r="F59" s="103"/>
      <c r="G59" s="103"/>
      <c r="H59" s="103"/>
      <c r="I59" s="104"/>
    </row>
    <row r="60" spans="2:9" x14ac:dyDescent="0.25">
      <c r="B60" s="120"/>
      <c r="C60" s="103"/>
      <c r="D60" s="103"/>
      <c r="E60" s="103"/>
      <c r="F60" s="103"/>
      <c r="G60" s="103"/>
      <c r="H60" s="103"/>
      <c r="I60" s="104"/>
    </row>
    <row r="61" spans="2:9" x14ac:dyDescent="0.25">
      <c r="B61" s="120"/>
      <c r="C61" s="103"/>
      <c r="D61" s="103"/>
      <c r="E61" s="103"/>
      <c r="F61" s="103"/>
      <c r="G61" s="103"/>
      <c r="H61" s="103"/>
      <c r="I61" s="104"/>
    </row>
    <row r="62" spans="2:9" x14ac:dyDescent="0.25">
      <c r="B62" s="121"/>
      <c r="C62" s="122"/>
      <c r="D62" s="122"/>
      <c r="E62" s="122"/>
      <c r="F62" s="122"/>
      <c r="G62" s="122"/>
      <c r="H62" s="122"/>
      <c r="I62" s="123"/>
    </row>
    <row r="64" spans="2:9" ht="15" customHeight="1" x14ac:dyDescent="0.25">
      <c r="B64" s="15" t="s">
        <v>102</v>
      </c>
      <c r="C64" s="125" t="s">
        <v>96</v>
      </c>
      <c r="D64" s="125"/>
      <c r="E64" s="125"/>
      <c r="F64" s="125"/>
      <c r="G64" s="125"/>
      <c r="H64" s="125"/>
      <c r="I64" s="125"/>
    </row>
    <row r="65" spans="2:9" s="38" customFormat="1" ht="15" customHeight="1" x14ac:dyDescent="0.25">
      <c r="B65" s="35" t="s">
        <v>33</v>
      </c>
      <c r="C65" s="35" t="s">
        <v>34</v>
      </c>
      <c r="D65" s="35" t="s">
        <v>35</v>
      </c>
      <c r="E65" s="35" t="s">
        <v>36</v>
      </c>
      <c r="F65" s="35" t="s">
        <v>37</v>
      </c>
      <c r="G65" s="115"/>
      <c r="H65" s="115"/>
      <c r="I65" s="115"/>
    </row>
    <row r="66" spans="2:9" s="38" customFormat="1" ht="15" customHeight="1" x14ac:dyDescent="0.25">
      <c r="B66" s="63"/>
      <c r="C66" s="64"/>
      <c r="D66" s="65"/>
      <c r="E66" s="64"/>
      <c r="F66" s="65"/>
      <c r="G66" s="44"/>
      <c r="H66" s="44"/>
      <c r="I66" s="45"/>
    </row>
    <row r="67" spans="2:9" s="38" customFormat="1" x14ac:dyDescent="0.25">
      <c r="B67" s="67"/>
      <c r="C67" s="68"/>
      <c r="D67" s="69"/>
      <c r="E67" s="68"/>
      <c r="F67" s="69"/>
      <c r="G67" s="46"/>
      <c r="H67" s="46"/>
      <c r="I67" s="47"/>
    </row>
    <row r="68" spans="2:9" s="38" customFormat="1" x14ac:dyDescent="0.25">
      <c r="B68" s="67"/>
      <c r="C68" s="68"/>
      <c r="D68" s="69"/>
      <c r="E68" s="68"/>
      <c r="F68" s="69"/>
      <c r="G68" s="46"/>
      <c r="H68" s="46"/>
      <c r="I68" s="47"/>
    </row>
    <row r="69" spans="2:9" s="38" customFormat="1" x14ac:dyDescent="0.25">
      <c r="B69" s="67"/>
      <c r="C69" s="68"/>
      <c r="D69" s="69"/>
      <c r="E69" s="68"/>
      <c r="F69" s="69"/>
      <c r="G69" s="46"/>
      <c r="H69" s="46"/>
      <c r="I69" s="47"/>
    </row>
    <row r="70" spans="2:9" s="38" customFormat="1" x14ac:dyDescent="0.25">
      <c r="B70" s="67"/>
      <c r="C70" s="68"/>
      <c r="D70" s="69"/>
      <c r="E70" s="68"/>
      <c r="F70" s="69"/>
      <c r="G70" s="46"/>
      <c r="H70" s="46"/>
      <c r="I70" s="47"/>
    </row>
    <row r="71" spans="2:9" s="38" customFormat="1" x14ac:dyDescent="0.25">
      <c r="B71" s="75"/>
      <c r="C71" s="76"/>
      <c r="D71" s="77"/>
      <c r="E71" s="76"/>
      <c r="F71" s="77"/>
      <c r="G71" s="48"/>
      <c r="H71" s="48"/>
      <c r="I71" s="49"/>
    </row>
    <row r="72" spans="2:9" s="38" customFormat="1" x14ac:dyDescent="0.25">
      <c r="B72" s="35" t="s">
        <v>33</v>
      </c>
      <c r="C72" s="35" t="s">
        <v>38</v>
      </c>
      <c r="D72" s="35" t="s">
        <v>35</v>
      </c>
      <c r="E72" s="35" t="s">
        <v>36</v>
      </c>
      <c r="F72" s="35" t="s">
        <v>37</v>
      </c>
      <c r="G72" s="115"/>
      <c r="H72" s="115"/>
      <c r="I72" s="115"/>
    </row>
    <row r="73" spans="2:9" s="38" customFormat="1" x14ac:dyDescent="0.25">
      <c r="B73" s="63"/>
      <c r="C73" s="64"/>
      <c r="D73" s="65"/>
      <c r="E73" s="64"/>
      <c r="F73" s="65"/>
      <c r="G73" s="50"/>
      <c r="H73" s="50"/>
      <c r="I73" s="51"/>
    </row>
    <row r="74" spans="2:9" s="38" customFormat="1" x14ac:dyDescent="0.25">
      <c r="B74" s="67"/>
      <c r="C74" s="68"/>
      <c r="D74" s="69"/>
      <c r="E74" s="68"/>
      <c r="F74" s="69"/>
      <c r="G74" s="39"/>
      <c r="H74" s="39"/>
      <c r="I74" s="52"/>
    </row>
    <row r="75" spans="2:9" s="38" customFormat="1" x14ac:dyDescent="0.25">
      <c r="B75" s="67"/>
      <c r="C75" s="68"/>
      <c r="D75" s="69"/>
      <c r="E75" s="68"/>
      <c r="F75" s="69"/>
      <c r="G75" s="39"/>
      <c r="H75" s="39"/>
      <c r="I75" s="52"/>
    </row>
    <row r="76" spans="2:9" s="38" customFormat="1" x14ac:dyDescent="0.25">
      <c r="B76" s="67"/>
      <c r="C76" s="68"/>
      <c r="D76" s="69"/>
      <c r="E76" s="68"/>
      <c r="F76" s="69"/>
      <c r="G76" s="39"/>
      <c r="H76" s="39"/>
      <c r="I76" s="52"/>
    </row>
    <row r="77" spans="2:9" s="38" customFormat="1" x14ac:dyDescent="0.25">
      <c r="B77" s="67"/>
      <c r="C77" s="68"/>
      <c r="D77" s="69"/>
      <c r="E77" s="68"/>
      <c r="F77" s="69"/>
      <c r="G77" s="39"/>
      <c r="H77" s="39"/>
      <c r="I77" s="52"/>
    </row>
    <row r="78" spans="2:9" s="38" customFormat="1" x14ac:dyDescent="0.25">
      <c r="B78" s="75"/>
      <c r="C78" s="76"/>
      <c r="D78" s="77"/>
      <c r="E78" s="76"/>
      <c r="F78" s="77"/>
      <c r="G78" s="48"/>
      <c r="H78" s="48"/>
      <c r="I78" s="49"/>
    </row>
    <row r="79" spans="2:9" s="38" customFormat="1" x14ac:dyDescent="0.25">
      <c r="B79" s="35" t="s">
        <v>33</v>
      </c>
      <c r="C79" s="35" t="s">
        <v>39</v>
      </c>
      <c r="D79" s="35" t="s">
        <v>35</v>
      </c>
      <c r="E79" s="35" t="s">
        <v>36</v>
      </c>
      <c r="F79" s="35" t="s">
        <v>37</v>
      </c>
      <c r="G79" s="115"/>
      <c r="H79" s="115"/>
      <c r="I79" s="115"/>
    </row>
    <row r="80" spans="2:9" s="38" customFormat="1" x14ac:dyDescent="0.25">
      <c r="B80" s="63"/>
      <c r="C80" s="65"/>
      <c r="D80" s="65"/>
      <c r="E80" s="65"/>
      <c r="F80" s="65"/>
      <c r="G80" s="50"/>
      <c r="H80" s="50"/>
      <c r="I80" s="51"/>
    </row>
    <row r="81" spans="2:9" s="38" customFormat="1" x14ac:dyDescent="0.25">
      <c r="B81" s="67"/>
      <c r="C81" s="69"/>
      <c r="D81" s="69"/>
      <c r="E81" s="69"/>
      <c r="F81" s="69"/>
      <c r="G81" s="39"/>
      <c r="H81" s="39"/>
      <c r="I81" s="52"/>
    </row>
    <row r="82" spans="2:9" s="38" customFormat="1" x14ac:dyDescent="0.25">
      <c r="B82" s="67"/>
      <c r="C82" s="69"/>
      <c r="D82" s="69"/>
      <c r="E82" s="69"/>
      <c r="F82" s="69"/>
      <c r="G82" s="39"/>
      <c r="H82" s="39"/>
      <c r="I82" s="52"/>
    </row>
    <row r="83" spans="2:9" s="38" customFormat="1" x14ac:dyDescent="0.25">
      <c r="B83" s="75"/>
      <c r="C83" s="77"/>
      <c r="D83" s="77"/>
      <c r="E83" s="77"/>
      <c r="F83" s="77"/>
      <c r="G83" s="48"/>
      <c r="H83" s="48"/>
      <c r="I83" s="49"/>
    </row>
    <row r="84" spans="2:9" s="38" customFormat="1" x14ac:dyDescent="0.25">
      <c r="B84" s="116" t="s">
        <v>94</v>
      </c>
      <c r="C84" s="116"/>
      <c r="D84" s="116"/>
      <c r="E84" s="116"/>
      <c r="F84" s="116"/>
      <c r="G84" s="116"/>
      <c r="H84" s="116"/>
      <c r="I84" s="116"/>
    </row>
    <row r="85" spans="2:9" ht="15" customHeight="1" x14ac:dyDescent="0.25">
      <c r="B85" s="119"/>
      <c r="C85" s="101"/>
      <c r="D85" s="101"/>
      <c r="E85" s="101"/>
      <c r="F85" s="101"/>
      <c r="G85" s="101"/>
      <c r="H85" s="101"/>
      <c r="I85" s="102"/>
    </row>
    <row r="86" spans="2:9" x14ac:dyDescent="0.25">
      <c r="B86" s="120"/>
      <c r="C86" s="103"/>
      <c r="D86" s="103"/>
      <c r="E86" s="103"/>
      <c r="F86" s="103"/>
      <c r="G86" s="103"/>
      <c r="H86" s="103"/>
      <c r="I86" s="104"/>
    </row>
    <row r="87" spans="2:9" x14ac:dyDescent="0.25">
      <c r="B87" s="120"/>
      <c r="C87" s="103"/>
      <c r="D87" s="103"/>
      <c r="E87" s="103"/>
      <c r="F87" s="103"/>
      <c r="G87" s="103"/>
      <c r="H87" s="103"/>
      <c r="I87" s="104"/>
    </row>
    <row r="88" spans="2:9" x14ac:dyDescent="0.25">
      <c r="B88" s="120"/>
      <c r="C88" s="103"/>
      <c r="D88" s="103"/>
      <c r="E88" s="103"/>
      <c r="F88" s="103"/>
      <c r="G88" s="103"/>
      <c r="H88" s="103"/>
      <c r="I88" s="104"/>
    </row>
    <row r="89" spans="2:9" x14ac:dyDescent="0.25">
      <c r="B89" s="121"/>
      <c r="C89" s="122"/>
      <c r="D89" s="122"/>
      <c r="E89" s="122"/>
      <c r="F89" s="122"/>
      <c r="G89" s="122"/>
      <c r="H89" s="122"/>
      <c r="I89" s="123"/>
    </row>
    <row r="91" spans="2:9" ht="15" customHeight="1" x14ac:dyDescent="0.25">
      <c r="B91" s="15" t="s">
        <v>103</v>
      </c>
      <c r="C91" s="125" t="s">
        <v>95</v>
      </c>
      <c r="D91" s="125"/>
      <c r="E91" s="125"/>
      <c r="F91" s="125"/>
      <c r="G91" s="125"/>
      <c r="H91" s="125"/>
      <c r="I91" s="125"/>
    </row>
    <row r="92" spans="2:9" s="38" customFormat="1" ht="15" customHeight="1" x14ac:dyDescent="0.25">
      <c r="B92" s="35" t="s">
        <v>33</v>
      </c>
      <c r="C92" s="35" t="s">
        <v>34</v>
      </c>
      <c r="D92" s="35" t="s">
        <v>35</v>
      </c>
      <c r="E92" s="35" t="s">
        <v>36</v>
      </c>
      <c r="F92" s="35" t="s">
        <v>37</v>
      </c>
      <c r="G92" s="115"/>
      <c r="H92" s="115"/>
      <c r="I92" s="115"/>
    </row>
    <row r="93" spans="2:9" s="38" customFormat="1" ht="15" customHeight="1" x14ac:dyDescent="0.25">
      <c r="B93" s="63"/>
      <c r="C93" s="64"/>
      <c r="D93" s="65"/>
      <c r="E93" s="64"/>
      <c r="F93" s="65"/>
      <c r="G93" s="44"/>
      <c r="H93" s="44"/>
      <c r="I93" s="45"/>
    </row>
    <row r="94" spans="2:9" s="38" customFormat="1" x14ac:dyDescent="0.25">
      <c r="B94" s="67"/>
      <c r="C94" s="68"/>
      <c r="D94" s="69"/>
      <c r="E94" s="68"/>
      <c r="F94" s="69"/>
      <c r="G94" s="46"/>
      <c r="H94" s="46"/>
      <c r="I94" s="47"/>
    </row>
    <row r="95" spans="2:9" s="38" customFormat="1" x14ac:dyDescent="0.25">
      <c r="B95" s="67"/>
      <c r="C95" s="68"/>
      <c r="D95" s="69"/>
      <c r="E95" s="68"/>
      <c r="F95" s="69"/>
      <c r="G95" s="46"/>
      <c r="H95" s="46"/>
      <c r="I95" s="47"/>
    </row>
    <row r="96" spans="2:9" s="38" customFormat="1" x14ac:dyDescent="0.25">
      <c r="B96" s="67"/>
      <c r="C96" s="68"/>
      <c r="D96" s="69"/>
      <c r="E96" s="68"/>
      <c r="F96" s="69"/>
      <c r="G96" s="46"/>
      <c r="H96" s="46"/>
      <c r="I96" s="47"/>
    </row>
    <row r="97" spans="2:9" s="38" customFormat="1" x14ac:dyDescent="0.25">
      <c r="B97" s="67"/>
      <c r="C97" s="68"/>
      <c r="D97" s="69"/>
      <c r="E97" s="68"/>
      <c r="F97" s="69"/>
      <c r="G97" s="46"/>
      <c r="H97" s="46"/>
      <c r="I97" s="47"/>
    </row>
    <row r="98" spans="2:9" s="38" customFormat="1" x14ac:dyDescent="0.25">
      <c r="B98" s="75"/>
      <c r="C98" s="76"/>
      <c r="D98" s="77"/>
      <c r="E98" s="76"/>
      <c r="F98" s="77"/>
      <c r="G98" s="48"/>
      <c r="H98" s="48"/>
      <c r="I98" s="49"/>
    </row>
    <row r="99" spans="2:9" s="38" customFormat="1" x14ac:dyDescent="0.25">
      <c r="B99" s="35" t="s">
        <v>33</v>
      </c>
      <c r="C99" s="35" t="s">
        <v>38</v>
      </c>
      <c r="D99" s="35" t="s">
        <v>35</v>
      </c>
      <c r="E99" s="35" t="s">
        <v>36</v>
      </c>
      <c r="F99" s="35" t="s">
        <v>37</v>
      </c>
      <c r="G99" s="115"/>
      <c r="H99" s="115"/>
      <c r="I99" s="115"/>
    </row>
    <row r="100" spans="2:9" s="38" customFormat="1" x14ac:dyDescent="0.25">
      <c r="B100" s="63"/>
      <c r="C100" s="64"/>
      <c r="D100" s="65"/>
      <c r="E100" s="64"/>
      <c r="F100" s="65"/>
      <c r="G100" s="50"/>
      <c r="H100" s="50"/>
      <c r="I100" s="51"/>
    </row>
    <row r="101" spans="2:9" s="38" customFormat="1" x14ac:dyDescent="0.25">
      <c r="B101" s="67"/>
      <c r="C101" s="68"/>
      <c r="D101" s="69"/>
      <c r="E101" s="68"/>
      <c r="F101" s="69"/>
      <c r="G101" s="39"/>
      <c r="H101" s="39"/>
      <c r="I101" s="52"/>
    </row>
    <row r="102" spans="2:9" s="38" customFormat="1" x14ac:dyDescent="0.25">
      <c r="B102" s="67"/>
      <c r="C102" s="68"/>
      <c r="D102" s="69"/>
      <c r="E102" s="68"/>
      <c r="F102" s="69"/>
      <c r="G102" s="39"/>
      <c r="H102" s="39"/>
      <c r="I102" s="52"/>
    </row>
    <row r="103" spans="2:9" s="38" customFormat="1" x14ac:dyDescent="0.25">
      <c r="B103" s="67"/>
      <c r="C103" s="68"/>
      <c r="D103" s="69"/>
      <c r="E103" s="68"/>
      <c r="F103" s="69"/>
      <c r="G103" s="39"/>
      <c r="H103" s="39"/>
      <c r="I103" s="52"/>
    </row>
    <row r="104" spans="2:9" s="38" customFormat="1" x14ac:dyDescent="0.25">
      <c r="B104" s="67"/>
      <c r="C104" s="68"/>
      <c r="D104" s="69"/>
      <c r="E104" s="68"/>
      <c r="F104" s="69"/>
      <c r="G104" s="39"/>
      <c r="H104" s="39"/>
      <c r="I104" s="52"/>
    </row>
    <row r="105" spans="2:9" s="38" customFormat="1" x14ac:dyDescent="0.25">
      <c r="B105" s="75"/>
      <c r="C105" s="76"/>
      <c r="D105" s="77"/>
      <c r="E105" s="76"/>
      <c r="F105" s="77"/>
      <c r="G105" s="48"/>
      <c r="H105" s="48"/>
      <c r="I105" s="49"/>
    </row>
    <row r="106" spans="2:9" s="38" customFormat="1" x14ac:dyDescent="0.25">
      <c r="B106" s="35" t="s">
        <v>33</v>
      </c>
      <c r="C106" s="35" t="s">
        <v>39</v>
      </c>
      <c r="D106" s="35" t="s">
        <v>35</v>
      </c>
      <c r="E106" s="35" t="s">
        <v>36</v>
      </c>
      <c r="F106" s="35" t="s">
        <v>37</v>
      </c>
      <c r="G106" s="115"/>
      <c r="H106" s="115"/>
      <c r="I106" s="115"/>
    </row>
    <row r="107" spans="2:9" s="38" customFormat="1" x14ac:dyDescent="0.25">
      <c r="B107" s="63"/>
      <c r="C107" s="64"/>
      <c r="D107" s="65"/>
      <c r="E107" s="64"/>
      <c r="F107" s="65"/>
      <c r="G107" s="50"/>
      <c r="H107" s="50"/>
      <c r="I107" s="51"/>
    </row>
    <row r="108" spans="2:9" s="38" customFormat="1" x14ac:dyDescent="0.25">
      <c r="B108" s="67"/>
      <c r="C108" s="68"/>
      <c r="D108" s="69"/>
      <c r="E108" s="68"/>
      <c r="F108" s="69"/>
      <c r="G108" s="39"/>
      <c r="H108" s="39"/>
      <c r="I108" s="52"/>
    </row>
    <row r="109" spans="2:9" s="38" customFormat="1" x14ac:dyDescent="0.25">
      <c r="B109" s="67"/>
      <c r="C109" s="68"/>
      <c r="D109" s="69"/>
      <c r="E109" s="68"/>
      <c r="F109" s="69"/>
      <c r="G109" s="39"/>
      <c r="H109" s="39"/>
      <c r="I109" s="52"/>
    </row>
    <row r="110" spans="2:9" s="38" customFormat="1" x14ac:dyDescent="0.25">
      <c r="B110" s="75"/>
      <c r="C110" s="76"/>
      <c r="D110" s="77"/>
      <c r="E110" s="76"/>
      <c r="F110" s="77"/>
      <c r="G110" s="48"/>
      <c r="H110" s="48"/>
      <c r="I110" s="49"/>
    </row>
    <row r="111" spans="2:9" s="38" customFormat="1" x14ac:dyDescent="0.25">
      <c r="B111" s="116" t="s">
        <v>94</v>
      </c>
      <c r="C111" s="116"/>
      <c r="D111" s="116"/>
      <c r="E111" s="116"/>
      <c r="F111" s="116"/>
      <c r="G111" s="116"/>
      <c r="H111" s="116"/>
      <c r="I111" s="116"/>
    </row>
    <row r="112" spans="2:9" ht="15" customHeight="1" x14ac:dyDescent="0.25">
      <c r="B112" s="119"/>
      <c r="C112" s="101"/>
      <c r="D112" s="101"/>
      <c r="E112" s="101"/>
      <c r="F112" s="101"/>
      <c r="G112" s="101"/>
      <c r="H112" s="101"/>
      <c r="I112" s="102"/>
    </row>
    <row r="113" spans="2:9" x14ac:dyDescent="0.25">
      <c r="B113" s="120"/>
      <c r="C113" s="103"/>
      <c r="D113" s="103"/>
      <c r="E113" s="103"/>
      <c r="F113" s="103"/>
      <c r="G113" s="103"/>
      <c r="H113" s="103"/>
      <c r="I113" s="104"/>
    </row>
    <row r="114" spans="2:9" x14ac:dyDescent="0.25">
      <c r="B114" s="120"/>
      <c r="C114" s="103"/>
      <c r="D114" s="103"/>
      <c r="E114" s="103"/>
      <c r="F114" s="103"/>
      <c r="G114" s="103"/>
      <c r="H114" s="103"/>
      <c r="I114" s="104"/>
    </row>
    <row r="115" spans="2:9" x14ac:dyDescent="0.25">
      <c r="B115" s="120"/>
      <c r="C115" s="103"/>
      <c r="D115" s="103"/>
      <c r="E115" s="103"/>
      <c r="F115" s="103"/>
      <c r="G115" s="103"/>
      <c r="H115" s="103"/>
      <c r="I115" s="104"/>
    </row>
    <row r="116" spans="2:9" x14ac:dyDescent="0.25">
      <c r="B116" s="121"/>
      <c r="C116" s="122"/>
      <c r="D116" s="122"/>
      <c r="E116" s="122"/>
      <c r="F116" s="122"/>
      <c r="G116" s="122"/>
      <c r="H116" s="122"/>
      <c r="I116" s="123"/>
    </row>
    <row r="118" spans="2:9" x14ac:dyDescent="0.25">
      <c r="B118" s="125" t="s">
        <v>104</v>
      </c>
      <c r="C118" s="125"/>
      <c r="D118" s="125"/>
      <c r="E118" s="125"/>
      <c r="F118" s="125"/>
      <c r="G118" s="125"/>
      <c r="H118" s="125"/>
      <c r="I118" s="125"/>
    </row>
    <row r="119" spans="2:9" x14ac:dyDescent="0.25">
      <c r="B119" s="59" t="s">
        <v>105</v>
      </c>
      <c r="C119" s="60"/>
      <c r="D119" s="61" t="s">
        <v>35</v>
      </c>
      <c r="E119" s="60"/>
      <c r="F119" s="60"/>
      <c r="G119" s="60"/>
      <c r="H119" s="60"/>
      <c r="I119" s="60"/>
    </row>
    <row r="120" spans="2:9" x14ac:dyDescent="0.25">
      <c r="B120" s="132" t="s">
        <v>100</v>
      </c>
      <c r="C120" s="133"/>
      <c r="D120" s="133"/>
      <c r="E120" s="78">
        <v>0</v>
      </c>
    </row>
    <row r="121" spans="2:9" x14ac:dyDescent="0.25">
      <c r="B121" s="126" t="s">
        <v>99</v>
      </c>
      <c r="C121" s="127"/>
      <c r="D121" s="127"/>
      <c r="E121" s="79">
        <v>0</v>
      </c>
    </row>
    <row r="122" spans="2:9" x14ac:dyDescent="0.25">
      <c r="B122" s="126" t="s">
        <v>98</v>
      </c>
      <c r="C122" s="127"/>
      <c r="D122" s="127"/>
      <c r="E122" s="79">
        <v>0</v>
      </c>
    </row>
    <row r="123" spans="2:9" x14ac:dyDescent="0.25">
      <c r="B123" s="126" t="s">
        <v>123</v>
      </c>
      <c r="C123" s="127"/>
      <c r="D123" s="127"/>
      <c r="E123" s="79">
        <v>0</v>
      </c>
    </row>
    <row r="124" spans="2:9" ht="15.75" thickBot="1" x14ac:dyDescent="0.3">
      <c r="B124" s="128" t="s">
        <v>117</v>
      </c>
      <c r="C124" s="129"/>
      <c r="D124" s="129"/>
      <c r="E124" s="80">
        <v>0</v>
      </c>
    </row>
    <row r="125" spans="2:9" x14ac:dyDescent="0.25">
      <c r="B125" s="130" t="s">
        <v>101</v>
      </c>
      <c r="C125" s="131"/>
      <c r="D125" s="131"/>
      <c r="E125" s="49">
        <f>SUM(E120:E124)</f>
        <v>0</v>
      </c>
    </row>
    <row r="127" spans="2:9" x14ac:dyDescent="0.25">
      <c r="B127" s="98" t="s">
        <v>111</v>
      </c>
      <c r="C127" s="99"/>
      <c r="D127" s="99"/>
      <c r="E127" s="99"/>
      <c r="F127" s="99"/>
      <c r="G127" s="99"/>
      <c r="H127" s="99"/>
      <c r="I127" s="100"/>
    </row>
    <row r="128" spans="2:9" x14ac:dyDescent="0.25">
      <c r="B128" s="59" t="s">
        <v>112</v>
      </c>
      <c r="C128" s="60"/>
      <c r="D128" s="61"/>
      <c r="E128" s="60"/>
      <c r="F128" s="60"/>
      <c r="G128" s="60"/>
      <c r="H128" s="60"/>
      <c r="I128" s="60"/>
    </row>
    <row r="129" spans="2:6" x14ac:dyDescent="0.25">
      <c r="B129" s="109" t="s">
        <v>110</v>
      </c>
      <c r="C129" s="110"/>
      <c r="D129" s="101"/>
      <c r="E129" s="101"/>
      <c r="F129" s="102"/>
    </row>
    <row r="130" spans="2:6" x14ac:dyDescent="0.25">
      <c r="B130" s="111" t="s">
        <v>107</v>
      </c>
      <c r="C130" s="112"/>
      <c r="D130" s="103"/>
      <c r="E130" s="103"/>
      <c r="F130" s="104"/>
    </row>
    <row r="131" spans="2:6" x14ac:dyDescent="0.25">
      <c r="B131" s="111" t="s">
        <v>108</v>
      </c>
      <c r="C131" s="112"/>
      <c r="D131" s="105"/>
      <c r="E131" s="105"/>
      <c r="F131" s="106"/>
    </row>
    <row r="132" spans="2:6" x14ac:dyDescent="0.25">
      <c r="B132" s="113" t="s">
        <v>109</v>
      </c>
      <c r="C132" s="114"/>
      <c r="D132" s="107"/>
      <c r="E132" s="107"/>
      <c r="F132" s="108"/>
    </row>
  </sheetData>
  <sheetProtection algorithmName="SHA-512" hashValue="sUuQawxXMm7dmAAWvUum7ObGMnq36NjVE0FRFWn1TLZ5l5Fo3hawUos6NnTXH0zitKloZyg90S4FJ0Q8l2HNEA==" saltValue="/zGSPhMlC1vmqX9kS0Acbw==" spinCount="100000" sheet="1" objects="1" scenarios="1"/>
  <mergeCells count="62">
    <mergeCell ref="C10:I10"/>
    <mergeCell ref="C37:I37"/>
    <mergeCell ref="C64:I64"/>
    <mergeCell ref="C91:I91"/>
    <mergeCell ref="B120:D120"/>
    <mergeCell ref="B114:I114"/>
    <mergeCell ref="B115:I115"/>
    <mergeCell ref="B116:I116"/>
    <mergeCell ref="B118:I118"/>
    <mergeCell ref="G99:I99"/>
    <mergeCell ref="G106:I106"/>
    <mergeCell ref="B111:I111"/>
    <mergeCell ref="B112:I112"/>
    <mergeCell ref="B113:I113"/>
    <mergeCell ref="B86:I86"/>
    <mergeCell ref="B87:I87"/>
    <mergeCell ref="B121:D121"/>
    <mergeCell ref="B122:D122"/>
    <mergeCell ref="B123:D123"/>
    <mergeCell ref="B124:D124"/>
    <mergeCell ref="B125:D125"/>
    <mergeCell ref="B89:I89"/>
    <mergeCell ref="G92:I92"/>
    <mergeCell ref="G65:I65"/>
    <mergeCell ref="G72:I72"/>
    <mergeCell ref="G79:I79"/>
    <mergeCell ref="B84:I84"/>
    <mergeCell ref="B85:I85"/>
    <mergeCell ref="B88:I88"/>
    <mergeCell ref="B60:I60"/>
    <mergeCell ref="B62:I62"/>
    <mergeCell ref="B61:I61"/>
    <mergeCell ref="G45:I45"/>
    <mergeCell ref="G52:I52"/>
    <mergeCell ref="B57:I57"/>
    <mergeCell ref="B58:I58"/>
    <mergeCell ref="B59:I59"/>
    <mergeCell ref="G18:I18"/>
    <mergeCell ref="G25:I25"/>
    <mergeCell ref="B30:I30"/>
    <mergeCell ref="G38:I38"/>
    <mergeCell ref="B1:I1"/>
    <mergeCell ref="B2:I2"/>
    <mergeCell ref="B3:I3"/>
    <mergeCell ref="C7:I7"/>
    <mergeCell ref="G11:I11"/>
    <mergeCell ref="B31:I31"/>
    <mergeCell ref="B32:I32"/>
    <mergeCell ref="B33:I33"/>
    <mergeCell ref="B34:I34"/>
    <mergeCell ref="B35:I35"/>
    <mergeCell ref="B5:I5"/>
    <mergeCell ref="C6:I6"/>
    <mergeCell ref="B127:I127"/>
    <mergeCell ref="D129:F129"/>
    <mergeCell ref="D130:F130"/>
    <mergeCell ref="D131:F131"/>
    <mergeCell ref="D132:F132"/>
    <mergeCell ref="B129:C129"/>
    <mergeCell ref="B130:C130"/>
    <mergeCell ref="B131:C131"/>
    <mergeCell ref="B132:C132"/>
  </mergeCells>
  <pageMargins left="0.3" right="0.3" top="0.75" bottom="0.75" header="0.3" footer="0.3"/>
  <pageSetup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Areas!$A$14:$A$17</xm:f>
          </x14:formula1>
          <xm:sqref>D12:D17 D26:D29 D19:D24 D39:D44 D53:D56 D46:D51 D66:D71 D80:D83 D73:D78 D93:D98 D107:D110 D100:D105</xm:sqref>
        </x14:dataValidation>
        <x14:dataValidation type="list" allowBlank="1" showInputMessage="1" showErrorMessage="1">
          <x14:formula1>
            <xm:f>Areas!$A$27:$A$28</xm:f>
          </x14:formula1>
          <xm:sqref>F12:F17 F26:F29 F19:F24 F39:F44 F53:F56 F46:F51 F66:F71 F80:F83 F73:F78 F93:F98 F107:F110 F100:F105</xm:sqref>
        </x14:dataValidation>
        <x14:dataValidation type="list" allowBlank="1" showInputMessage="1" showErrorMessage="1">
          <x14:formula1>
            <xm:f>Areas!$A$31:$A$39</xm:f>
          </x14:formula1>
          <xm:sqref>B12:B17 B19:B24 B26:B29 B39:B44 B46:B51 B53:B56 B66:B71 B73:B78 B80:B83 B93:B98 B100:B105 B107:B110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1"/>
  <sheetViews>
    <sheetView topLeftCell="A13" workbookViewId="0">
      <selection activeCell="B41" sqref="B41"/>
    </sheetView>
  </sheetViews>
  <sheetFormatPr defaultRowHeight="15" x14ac:dyDescent="0.25"/>
  <cols>
    <col min="1" max="1" width="15.85546875" bestFit="1" customWidth="1"/>
    <col min="2" max="2" width="14.7109375" bestFit="1" customWidth="1"/>
    <col min="3" max="3" width="11.140625" bestFit="1" customWidth="1"/>
    <col min="5" max="5" width="11.5703125" bestFit="1" customWidth="1"/>
    <col min="7" max="7" width="11" customWidth="1"/>
  </cols>
  <sheetData>
    <row r="1" spans="1:7" ht="15.75" thickBot="1" x14ac:dyDescent="0.3">
      <c r="A1" s="31" t="s">
        <v>53</v>
      </c>
      <c r="B1" s="32" t="s">
        <v>66</v>
      </c>
      <c r="C1" s="22" t="s">
        <v>3</v>
      </c>
      <c r="D1" s="22" t="s">
        <v>35</v>
      </c>
      <c r="E1" s="9"/>
      <c r="F1" t="s">
        <v>5</v>
      </c>
      <c r="G1" t="s">
        <v>35</v>
      </c>
    </row>
    <row r="2" spans="1:7" x14ac:dyDescent="0.25">
      <c r="A2" s="29" t="s">
        <v>81</v>
      </c>
      <c r="B2" s="28" t="s">
        <v>3</v>
      </c>
      <c r="C2" s="21" t="s">
        <v>46</v>
      </c>
      <c r="D2" s="21">
        <v>3</v>
      </c>
      <c r="F2" t="s">
        <v>87</v>
      </c>
      <c r="G2">
        <v>3</v>
      </c>
    </row>
    <row r="3" spans="1:7" x14ac:dyDescent="0.25">
      <c r="A3" s="29" t="s">
        <v>80</v>
      </c>
      <c r="B3" s="29" t="s">
        <v>4</v>
      </c>
      <c r="C3" s="21" t="s">
        <v>47</v>
      </c>
      <c r="D3" s="21">
        <v>3</v>
      </c>
      <c r="F3" t="s">
        <v>88</v>
      </c>
      <c r="G3">
        <v>4</v>
      </c>
    </row>
    <row r="4" spans="1:7" x14ac:dyDescent="0.25">
      <c r="A4" s="29" t="s">
        <v>79</v>
      </c>
      <c r="B4" s="30" t="s">
        <v>79</v>
      </c>
      <c r="C4" s="21" t="s">
        <v>48</v>
      </c>
      <c r="D4" s="21">
        <v>3</v>
      </c>
      <c r="F4" t="s">
        <v>89</v>
      </c>
      <c r="G4">
        <v>3</v>
      </c>
    </row>
    <row r="5" spans="1:7" x14ac:dyDescent="0.25">
      <c r="A5" s="29" t="s">
        <v>82</v>
      </c>
      <c r="B5" s="29" t="s">
        <v>2</v>
      </c>
      <c r="C5" s="21" t="s">
        <v>49</v>
      </c>
      <c r="D5" s="21">
        <v>3</v>
      </c>
      <c r="F5" t="s">
        <v>51</v>
      </c>
      <c r="G5">
        <v>3</v>
      </c>
    </row>
    <row r="6" spans="1:7" x14ac:dyDescent="0.25">
      <c r="A6" s="29" t="s">
        <v>83</v>
      </c>
      <c r="B6" s="30" t="s">
        <v>13</v>
      </c>
      <c r="C6" s="21" t="s">
        <v>50</v>
      </c>
      <c r="D6" s="21">
        <v>3</v>
      </c>
      <c r="F6" t="s">
        <v>90</v>
      </c>
      <c r="G6">
        <v>3</v>
      </c>
    </row>
    <row r="7" spans="1:7" x14ac:dyDescent="0.25">
      <c r="A7" s="29" t="s">
        <v>84</v>
      </c>
      <c r="B7" s="29" t="s">
        <v>5</v>
      </c>
      <c r="C7" s="21" t="s">
        <v>51</v>
      </c>
      <c r="D7" s="21">
        <v>4</v>
      </c>
    </row>
    <row r="8" spans="1:7" x14ac:dyDescent="0.25">
      <c r="A8" s="29" t="s">
        <v>97</v>
      </c>
      <c r="B8" s="30" t="s">
        <v>97</v>
      </c>
      <c r="C8" s="24"/>
      <c r="D8" s="24"/>
    </row>
    <row r="9" spans="1:7" x14ac:dyDescent="0.25">
      <c r="A9" s="29" t="s">
        <v>8</v>
      </c>
      <c r="B9" s="29" t="s">
        <v>8</v>
      </c>
      <c r="C9" s="25" t="s">
        <v>4</v>
      </c>
      <c r="D9" s="25" t="s">
        <v>35</v>
      </c>
    </row>
    <row r="10" spans="1:7" x14ac:dyDescent="0.25">
      <c r="A10" s="29" t="s">
        <v>9</v>
      </c>
      <c r="B10" s="30" t="s">
        <v>9</v>
      </c>
      <c r="C10" s="21" t="s">
        <v>24</v>
      </c>
      <c r="D10" s="21">
        <v>2</v>
      </c>
    </row>
    <row r="11" spans="1:7" x14ac:dyDescent="0.25">
      <c r="A11" s="23"/>
      <c r="B11" s="24"/>
      <c r="C11" s="21" t="s">
        <v>21</v>
      </c>
      <c r="D11" s="21">
        <v>3</v>
      </c>
    </row>
    <row r="12" spans="1:7" x14ac:dyDescent="0.25">
      <c r="A12" s="24"/>
      <c r="B12" s="24"/>
      <c r="C12" s="24"/>
      <c r="D12" s="24"/>
    </row>
    <row r="13" spans="1:7" x14ac:dyDescent="0.25">
      <c r="A13" s="15" t="s">
        <v>52</v>
      </c>
      <c r="C13" t="s">
        <v>11</v>
      </c>
      <c r="D13" t="s">
        <v>35</v>
      </c>
    </row>
    <row r="14" spans="1:7" x14ac:dyDescent="0.25">
      <c r="A14" s="16">
        <v>1</v>
      </c>
      <c r="C14" t="s">
        <v>54</v>
      </c>
    </row>
    <row r="15" spans="1:7" x14ac:dyDescent="0.25">
      <c r="A15" s="16">
        <v>2</v>
      </c>
      <c r="C15" t="s">
        <v>55</v>
      </c>
    </row>
    <row r="16" spans="1:7" x14ac:dyDescent="0.25">
      <c r="A16" s="16">
        <v>3</v>
      </c>
      <c r="C16" t="s">
        <v>56</v>
      </c>
    </row>
    <row r="17" spans="1:4" x14ac:dyDescent="0.25">
      <c r="A17" s="16">
        <v>4</v>
      </c>
      <c r="C17" t="s">
        <v>57</v>
      </c>
    </row>
    <row r="18" spans="1:4" x14ac:dyDescent="0.25">
      <c r="C18" t="s">
        <v>58</v>
      </c>
    </row>
    <row r="19" spans="1:4" x14ac:dyDescent="0.25">
      <c r="C19" t="s">
        <v>59</v>
      </c>
    </row>
    <row r="20" spans="1:4" x14ac:dyDescent="0.25">
      <c r="A20" s="15" t="s">
        <v>40</v>
      </c>
      <c r="C20" t="s">
        <v>60</v>
      </c>
    </row>
    <row r="21" spans="1:4" x14ac:dyDescent="0.25">
      <c r="A21" s="16" t="s">
        <v>34</v>
      </c>
      <c r="C21" t="s">
        <v>61</v>
      </c>
    </row>
    <row r="22" spans="1:4" x14ac:dyDescent="0.25">
      <c r="A22" s="16" t="s">
        <v>41</v>
      </c>
      <c r="C22" t="s">
        <v>62</v>
      </c>
    </row>
    <row r="23" spans="1:4" x14ac:dyDescent="0.25">
      <c r="A23" s="16" t="s">
        <v>42</v>
      </c>
      <c r="C23" t="s">
        <v>63</v>
      </c>
    </row>
    <row r="24" spans="1:4" x14ac:dyDescent="0.25">
      <c r="C24" t="s">
        <v>64</v>
      </c>
    </row>
    <row r="25" spans="1:4" x14ac:dyDescent="0.25">
      <c r="C25" t="s">
        <v>65</v>
      </c>
    </row>
    <row r="26" spans="1:4" x14ac:dyDescent="0.25">
      <c r="A26" s="15" t="s">
        <v>43</v>
      </c>
    </row>
    <row r="27" spans="1:4" x14ac:dyDescent="0.25">
      <c r="A27" s="17" t="s">
        <v>44</v>
      </c>
      <c r="C27" t="s">
        <v>13</v>
      </c>
      <c r="D27" t="s">
        <v>35</v>
      </c>
    </row>
    <row r="28" spans="1:4" x14ac:dyDescent="0.25">
      <c r="A28" s="17" t="s">
        <v>45</v>
      </c>
      <c r="C28" t="s">
        <v>23</v>
      </c>
    </row>
    <row r="29" spans="1:4" x14ac:dyDescent="0.25">
      <c r="C29" t="s">
        <v>67</v>
      </c>
    </row>
    <row r="30" spans="1:4" x14ac:dyDescent="0.25">
      <c r="A30" t="s">
        <v>91</v>
      </c>
      <c r="C30" t="s">
        <v>68</v>
      </c>
    </row>
    <row r="31" spans="1:4" x14ac:dyDescent="0.25">
      <c r="A31" t="s">
        <v>3</v>
      </c>
      <c r="C31" t="s">
        <v>69</v>
      </c>
    </row>
    <row r="32" spans="1:4" x14ac:dyDescent="0.25">
      <c r="A32" t="s">
        <v>4</v>
      </c>
      <c r="C32" t="s">
        <v>70</v>
      </c>
    </row>
    <row r="33" spans="1:3" x14ac:dyDescent="0.25">
      <c r="A33" t="s">
        <v>11</v>
      </c>
      <c r="C33" t="s">
        <v>71</v>
      </c>
    </row>
    <row r="34" spans="1:3" x14ac:dyDescent="0.25">
      <c r="A34" t="s">
        <v>2</v>
      </c>
      <c r="C34" t="s">
        <v>72</v>
      </c>
    </row>
    <row r="35" spans="1:3" x14ac:dyDescent="0.25">
      <c r="A35" t="s">
        <v>13</v>
      </c>
      <c r="C35" t="s">
        <v>73</v>
      </c>
    </row>
    <row r="36" spans="1:3" x14ac:dyDescent="0.25">
      <c r="A36" t="s">
        <v>5</v>
      </c>
      <c r="C36" t="s">
        <v>74</v>
      </c>
    </row>
    <row r="37" spans="1:3" x14ac:dyDescent="0.25">
      <c r="A37" t="s">
        <v>8</v>
      </c>
      <c r="C37" t="s">
        <v>25</v>
      </c>
    </row>
    <row r="38" spans="1:3" x14ac:dyDescent="0.25">
      <c r="A38" t="s">
        <v>9</v>
      </c>
      <c r="C38" t="s">
        <v>75</v>
      </c>
    </row>
    <row r="39" spans="1:3" x14ac:dyDescent="0.25">
      <c r="C39" t="s">
        <v>76</v>
      </c>
    </row>
    <row r="40" spans="1:3" x14ac:dyDescent="0.25">
      <c r="C40" t="s">
        <v>77</v>
      </c>
    </row>
    <row r="41" spans="1:3" x14ac:dyDescent="0.25">
      <c r="C41" t="s">
        <v>78</v>
      </c>
    </row>
  </sheetData>
  <pageMargins left="0.7" right="0.7" top="0.75" bottom="0.75" header="0.3" footer="0.3"/>
  <pageSetup orientation="portrait" horizontalDpi="1200" verticalDpi="1200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2"/>
  <sheetViews>
    <sheetView zoomScale="130" zoomScaleNormal="130" zoomScaleSheetLayoutView="100" zoomScalePageLayoutView="124" workbookViewId="0">
      <selection activeCell="B10" sqref="B10:B11"/>
    </sheetView>
  </sheetViews>
  <sheetFormatPr defaultColWidth="8.85546875" defaultRowHeight="15" x14ac:dyDescent="0.25"/>
  <cols>
    <col min="1" max="1" width="2.7109375" customWidth="1"/>
    <col min="2" max="2" width="10.85546875" bestFit="1" customWidth="1"/>
    <col min="3" max="3" width="16.7109375" customWidth="1"/>
    <col min="4" max="5" width="5.42578125" customWidth="1"/>
    <col min="6" max="6" width="10.28515625" customWidth="1"/>
    <col min="7" max="7" width="16.7109375" customWidth="1"/>
    <col min="8" max="9" width="5.42578125" customWidth="1"/>
    <col min="10" max="10" width="10.28515625" customWidth="1"/>
    <col min="11" max="11" width="16.7109375" customWidth="1"/>
    <col min="12" max="13" width="5.42578125" customWidth="1"/>
    <col min="14" max="14" width="2.7109375" customWidth="1"/>
    <col min="15" max="15" width="46" bestFit="1" customWidth="1"/>
    <col min="16" max="16" width="16.42578125" bestFit="1" customWidth="1"/>
  </cols>
  <sheetData>
    <row r="1" spans="1:20" ht="14.65" customHeight="1" x14ac:dyDescent="0.25">
      <c r="B1" s="165" t="s">
        <v>26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92"/>
    </row>
    <row r="2" spans="1:20" ht="14.65" customHeight="1" x14ac:dyDescent="0.25">
      <c r="B2" s="165" t="str">
        <f>UPPER(Instructions!C7)</f>
        <v/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92"/>
    </row>
    <row r="3" spans="1:20" ht="14.65" customHeight="1" x14ac:dyDescent="0.25">
      <c r="B3" s="82"/>
      <c r="C3" s="82"/>
      <c r="D3" s="82"/>
      <c r="E3" s="92"/>
      <c r="F3" s="82"/>
      <c r="G3" s="82"/>
      <c r="H3" s="82"/>
      <c r="I3" s="92"/>
      <c r="J3" s="82"/>
      <c r="K3" s="82"/>
      <c r="L3" s="82"/>
      <c r="M3" s="92"/>
    </row>
    <row r="4" spans="1:20" ht="9.75" customHeight="1" x14ac:dyDescent="0.25">
      <c r="B4" s="82"/>
      <c r="C4" s="82"/>
      <c r="D4" s="82"/>
      <c r="E4" s="92"/>
      <c r="F4" s="82"/>
      <c r="G4" s="82"/>
      <c r="H4" s="82"/>
      <c r="I4" s="92"/>
      <c r="J4" s="82"/>
      <c r="K4" s="82"/>
      <c r="L4" s="82"/>
      <c r="M4" s="92"/>
    </row>
    <row r="5" spans="1:20" ht="14.65" customHeight="1" x14ac:dyDescent="0.25">
      <c r="B5" s="89" t="s">
        <v>120</v>
      </c>
      <c r="C5" s="137"/>
      <c r="D5" s="137"/>
      <c r="E5" s="137"/>
      <c r="F5" s="137"/>
      <c r="G5" s="137"/>
      <c r="H5" s="184" t="s">
        <v>121</v>
      </c>
      <c r="I5" s="184"/>
      <c r="J5" s="184"/>
      <c r="K5" s="137"/>
      <c r="L5" s="137"/>
      <c r="M5" s="137"/>
    </row>
    <row r="6" spans="1:20" ht="15" customHeight="1" x14ac:dyDescent="0.25">
      <c r="A6" s="88"/>
      <c r="B6" s="89" t="s">
        <v>119</v>
      </c>
      <c r="C6" s="183"/>
      <c r="D6" s="138"/>
      <c r="E6" s="138"/>
      <c r="F6" s="138"/>
      <c r="G6" s="138"/>
      <c r="H6" s="184" t="s">
        <v>122</v>
      </c>
      <c r="I6" s="184"/>
      <c r="J6" s="184"/>
      <c r="K6" s="138"/>
      <c r="L6" s="138"/>
      <c r="M6" s="138"/>
    </row>
    <row r="7" spans="1:20" ht="9.9499999999999993" customHeight="1" x14ac:dyDescent="0.25">
      <c r="B7" s="1"/>
      <c r="C7" s="1"/>
      <c r="D7" s="2"/>
      <c r="E7" s="2"/>
      <c r="F7" s="1"/>
      <c r="G7" s="1"/>
      <c r="H7" s="2"/>
      <c r="I7" s="2"/>
      <c r="J7" s="1"/>
      <c r="K7" s="1"/>
      <c r="L7" s="2"/>
      <c r="M7" s="2"/>
    </row>
    <row r="8" spans="1:20" x14ac:dyDescent="0.25">
      <c r="B8" s="134" t="s">
        <v>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</row>
    <row r="9" spans="1:20" ht="18" customHeight="1" x14ac:dyDescent="0.25">
      <c r="B9" s="3" t="s">
        <v>1</v>
      </c>
      <c r="C9" s="18" t="s">
        <v>16</v>
      </c>
      <c r="D9" s="3" t="s">
        <v>22</v>
      </c>
      <c r="E9" s="3" t="s">
        <v>125</v>
      </c>
      <c r="F9" s="3" t="s">
        <v>1</v>
      </c>
      <c r="G9" s="3" t="s">
        <v>17</v>
      </c>
      <c r="H9" s="3" t="s">
        <v>22</v>
      </c>
      <c r="I9" s="3" t="s">
        <v>125</v>
      </c>
      <c r="J9" s="3" t="s">
        <v>1</v>
      </c>
      <c r="K9" s="18" t="s">
        <v>18</v>
      </c>
      <c r="L9" s="3" t="s">
        <v>22</v>
      </c>
      <c r="M9" s="3" t="s">
        <v>125</v>
      </c>
    </row>
    <row r="10" spans="1:20" ht="9.9499999999999993" customHeight="1" x14ac:dyDescent="0.25">
      <c r="B10" s="170" t="str">
        <f>UPPER(Instructions!B12)</f>
        <v/>
      </c>
      <c r="C10" s="27" t="str">
        <f>CONCATENATE(UPPER(Instructions!C12),IF(Instructions!F12="Yes"," *",""))</f>
        <v/>
      </c>
      <c r="D10" s="166" t="str">
        <f>IF(Instructions!D12&lt;&gt;"",Instructions!D12,"")</f>
        <v/>
      </c>
      <c r="E10" s="148"/>
      <c r="F10" s="166" t="str">
        <f>UPPER(Instructions!B19)</f>
        <v/>
      </c>
      <c r="G10" s="20" t="str">
        <f>CONCATENATE(UPPER(Instructions!C19),IF(Instructions!F19="Yes"," *",""))</f>
        <v/>
      </c>
      <c r="H10" s="168" t="str">
        <f>IF(Instructions!D19&lt;&gt;"",Instructions!D19,"")</f>
        <v/>
      </c>
      <c r="I10" s="148"/>
      <c r="J10" s="170" t="str">
        <f>UPPER(Instructions!B26)</f>
        <v/>
      </c>
      <c r="K10" s="20" t="str">
        <f>CONCATENATE(UPPER(Instructions!C26),IF(Instructions!F26="Yes"," *",""))</f>
        <v/>
      </c>
      <c r="L10" s="166" t="str">
        <f>IF(Instructions!D26&lt;&gt;"",Instructions!D26,"")</f>
        <v/>
      </c>
      <c r="M10" s="148"/>
      <c r="P10" s="9"/>
      <c r="Q10" s="12"/>
      <c r="R10" s="13"/>
      <c r="S10" s="12"/>
      <c r="T10" s="9"/>
    </row>
    <row r="11" spans="1:20" ht="9.9499999999999993" customHeight="1" x14ac:dyDescent="0.25">
      <c r="B11" s="171"/>
      <c r="C11" s="85" t="str">
        <f>CONCATENATE(IF(Instructions!E12&lt;&gt;"",CONCATENATE("Pre-Req: ",UPPER((Instructions!E12))),""))</f>
        <v/>
      </c>
      <c r="D11" s="167"/>
      <c r="E11" s="149"/>
      <c r="F11" s="167"/>
      <c r="G11" s="85" t="str">
        <f>CONCATENATE(IF(Instructions!E19&lt;&gt;"",CONCATENATE("Pre-Req: ",UPPER((Instructions!E19))),""))</f>
        <v/>
      </c>
      <c r="H11" s="169"/>
      <c r="I11" s="149"/>
      <c r="J11" s="171"/>
      <c r="K11" s="85" t="str">
        <f>CONCATENATE(IF(Instructions!E26&lt;&gt;"",CONCATENATE("Pre-Req: ",UPPER((Instructions!E26))),""))</f>
        <v/>
      </c>
      <c r="L11" s="167"/>
      <c r="M11" s="149"/>
      <c r="P11" s="9"/>
      <c r="Q11" s="12"/>
      <c r="R11" s="13"/>
      <c r="S11" s="12"/>
      <c r="T11" s="9"/>
    </row>
    <row r="12" spans="1:20" ht="9.9499999999999993" customHeight="1" x14ac:dyDescent="0.25">
      <c r="B12" s="166" t="str">
        <f>UPPER(Instructions!B13)</f>
        <v/>
      </c>
      <c r="C12" s="27" t="str">
        <f>CONCATENATE(UPPER(Instructions!C13),IF(Instructions!F13="Yes"," *",""))</f>
        <v/>
      </c>
      <c r="D12" s="166" t="str">
        <f>IF(Instructions!D13&lt;&gt;"",Instructions!D13,"")</f>
        <v/>
      </c>
      <c r="E12" s="148"/>
      <c r="F12" s="166" t="str">
        <f>UPPER(Instructions!B20)</f>
        <v/>
      </c>
      <c r="G12" s="20" t="str">
        <f>CONCATENATE(UPPER(Instructions!C20),IF(Instructions!F20="Yes"," *",""))</f>
        <v/>
      </c>
      <c r="H12" s="168" t="str">
        <f>IF(Instructions!D20&lt;&gt;"",Instructions!D20,"")</f>
        <v/>
      </c>
      <c r="I12" s="148"/>
      <c r="J12" s="170" t="str">
        <f>UPPER(Instructions!B27)</f>
        <v/>
      </c>
      <c r="K12" s="20" t="str">
        <f>CONCATENATE(UPPER(Instructions!C27),IF(Instructions!F27="Yes"," *",""))</f>
        <v/>
      </c>
      <c r="L12" s="166" t="str">
        <f>IF(Instructions!D27&lt;&gt;"",Instructions!D27,"")</f>
        <v/>
      </c>
      <c r="M12" s="148"/>
      <c r="P12" s="9"/>
      <c r="Q12" s="9"/>
      <c r="R12" s="9"/>
      <c r="S12" s="9"/>
      <c r="T12" s="9"/>
    </row>
    <row r="13" spans="1:20" ht="9.9499999999999993" customHeight="1" x14ac:dyDescent="0.25">
      <c r="B13" s="167"/>
      <c r="C13" s="85" t="str">
        <f>CONCATENATE(IF(Instructions!E13&lt;&gt;"",CONCATENATE("Pre-Req: ",UPPER((Instructions!E13))),""))</f>
        <v/>
      </c>
      <c r="D13" s="167"/>
      <c r="E13" s="149"/>
      <c r="F13" s="167"/>
      <c r="G13" s="87" t="str">
        <f>CONCATENATE(IF(Instructions!E20&lt;&gt;"",CONCATENATE("Pre-Req: ",UPPER((Instructions!E20))),""))</f>
        <v/>
      </c>
      <c r="H13" s="169"/>
      <c r="I13" s="149"/>
      <c r="J13" s="171"/>
      <c r="K13" s="85" t="str">
        <f>CONCATENATE(IF(Instructions!E27&lt;&gt;"",CONCATENATE("Pre-Req: ",UPPER((Instructions!E27))),""))</f>
        <v/>
      </c>
      <c r="L13" s="167"/>
      <c r="M13" s="149"/>
      <c r="P13" s="9"/>
      <c r="Q13" s="9"/>
      <c r="R13" s="9"/>
      <c r="S13" s="9"/>
      <c r="T13" s="9"/>
    </row>
    <row r="14" spans="1:20" ht="9.9499999999999993" customHeight="1" x14ac:dyDescent="0.25">
      <c r="B14" s="166" t="str">
        <f>UPPER(Instructions!B14)</f>
        <v/>
      </c>
      <c r="C14" s="27" t="str">
        <f>CONCATENATE(UPPER(Instructions!C14),IF(Instructions!F14="Yes"," *",""))</f>
        <v/>
      </c>
      <c r="D14" s="166" t="str">
        <f>IF(Instructions!D14&lt;&gt;"",Instructions!D14,"")</f>
        <v/>
      </c>
      <c r="E14" s="148"/>
      <c r="F14" s="170" t="str">
        <f>UPPER(Instructions!B21)</f>
        <v/>
      </c>
      <c r="G14" s="20" t="str">
        <f>CONCATENATE(UPPER(Instructions!C21),IF(Instructions!F21="Yes"," *",""))</f>
        <v/>
      </c>
      <c r="H14" s="172" t="str">
        <f>IF(Instructions!D21&lt;&gt;"",Instructions!D21,"")</f>
        <v/>
      </c>
      <c r="I14" s="148"/>
      <c r="J14" s="170" t="str">
        <f>UPPER(Instructions!B28)</f>
        <v/>
      </c>
      <c r="K14" s="20" t="str">
        <f>CONCATENATE(UPPER(Instructions!C28),IF(Instructions!F28="Yes"," *",""))</f>
        <v/>
      </c>
      <c r="L14" s="166" t="str">
        <f>IF(Instructions!D28&lt;&gt;"",Instructions!D28,"")</f>
        <v/>
      </c>
      <c r="M14" s="148"/>
      <c r="P14" s="9"/>
      <c r="Q14" s="9"/>
      <c r="R14" s="9"/>
      <c r="S14" s="9"/>
      <c r="T14" s="9"/>
    </row>
    <row r="15" spans="1:20" ht="9.9499999999999993" customHeight="1" x14ac:dyDescent="0.25">
      <c r="B15" s="167"/>
      <c r="C15" s="85" t="str">
        <f>CONCATENATE(IF(Instructions!E14&lt;&gt;"",CONCATENATE("Pre-Req: ",UPPER((Instructions!E14))),""))</f>
        <v/>
      </c>
      <c r="D15" s="167"/>
      <c r="E15" s="149"/>
      <c r="F15" s="171"/>
      <c r="G15" s="85" t="str">
        <f>CONCATENATE(IF(Instructions!E21&lt;&gt;"",CONCATENATE("Pre-Req: ",UPPER((Instructions!E21))),""))</f>
        <v/>
      </c>
      <c r="H15" s="173"/>
      <c r="I15" s="149"/>
      <c r="J15" s="171"/>
      <c r="K15" s="85" t="str">
        <f>CONCATENATE(IF(Instructions!E28&lt;&gt;"",CONCATENATE("Pre-Req: ",UPPER((Instructions!E28))),""))</f>
        <v/>
      </c>
      <c r="L15" s="167"/>
      <c r="M15" s="149"/>
      <c r="P15" s="9"/>
      <c r="Q15" s="9"/>
      <c r="R15" s="9"/>
      <c r="S15" s="9"/>
      <c r="T15" s="9"/>
    </row>
    <row r="16" spans="1:20" ht="9.9499999999999993" customHeight="1" x14ac:dyDescent="0.25">
      <c r="B16" s="166" t="str">
        <f>UPPER(Instructions!B15)</f>
        <v/>
      </c>
      <c r="C16" s="27" t="str">
        <f>CONCATENATE(UPPER(Instructions!C15),IF(Instructions!F15="Yes"," *",""))</f>
        <v/>
      </c>
      <c r="D16" s="166" t="str">
        <f>IF(Instructions!D15&lt;&gt;"",Instructions!D15,"")</f>
        <v/>
      </c>
      <c r="E16" s="148"/>
      <c r="F16" s="166" t="str">
        <f>UPPER(Instructions!B22)</f>
        <v/>
      </c>
      <c r="G16" s="20" t="str">
        <f>CONCATENATE(UPPER(Instructions!C22),IF(Instructions!F22="Yes"," *",""))</f>
        <v/>
      </c>
      <c r="H16" s="168" t="str">
        <f>IF(Instructions!D22&lt;&gt;"",Instructions!D22,"")</f>
        <v/>
      </c>
      <c r="I16" s="148"/>
      <c r="J16" s="170" t="str">
        <f>UPPER(Instructions!B29)</f>
        <v/>
      </c>
      <c r="K16" s="20" t="str">
        <f>CONCATENATE(UPPER(Instructions!C29),IF(Instructions!F29="Yes"," *",""))</f>
        <v/>
      </c>
      <c r="L16" s="166" t="str">
        <f>IF(Instructions!D29&lt;&gt;"",Instructions!D29,"")</f>
        <v/>
      </c>
      <c r="M16" s="148"/>
      <c r="P16" s="9"/>
      <c r="Q16" s="9"/>
      <c r="R16" s="9"/>
      <c r="S16" s="9"/>
      <c r="T16" s="9"/>
    </row>
    <row r="17" spans="2:20" ht="9.9499999999999993" customHeight="1" x14ac:dyDescent="0.25">
      <c r="B17" s="167"/>
      <c r="C17" s="85" t="str">
        <f>CONCATENATE(IF(Instructions!E15&lt;&gt;"",CONCATENATE("Pre-Req: ",UPPER((Instructions!E15))),""))</f>
        <v/>
      </c>
      <c r="D17" s="167"/>
      <c r="E17" s="149"/>
      <c r="F17" s="167"/>
      <c r="G17" s="85" t="str">
        <f>CONCATENATE(IF(Instructions!E22&lt;&gt;"",CONCATENATE("Pre-Req: ",UPPER((Instructions!E22))),""))</f>
        <v/>
      </c>
      <c r="H17" s="169"/>
      <c r="I17" s="149"/>
      <c r="J17" s="171"/>
      <c r="K17" s="85" t="str">
        <f>CONCATENATE(IF(Instructions!E29&lt;&gt;"",CONCATENATE("Pre-Req: ",UPPER((Instructions!E29))),""))</f>
        <v/>
      </c>
      <c r="L17" s="167"/>
      <c r="M17" s="149"/>
      <c r="P17" s="9"/>
      <c r="Q17" s="9"/>
      <c r="R17" s="9"/>
      <c r="S17" s="9"/>
      <c r="T17" s="9"/>
    </row>
    <row r="18" spans="2:20" ht="9.9499999999999993" customHeight="1" x14ac:dyDescent="0.25">
      <c r="B18" s="166" t="str">
        <f>UPPER(Instructions!B16)</f>
        <v/>
      </c>
      <c r="C18" s="27" t="str">
        <f>CONCATENATE(UPPER(Instructions!C16),IF(Instructions!F16="Yes"," *",""))</f>
        <v/>
      </c>
      <c r="D18" s="166" t="str">
        <f>IF(Instructions!D16&lt;&gt;"",Instructions!D16,"")</f>
        <v/>
      </c>
      <c r="E18" s="148"/>
      <c r="F18" s="166" t="str">
        <f>UPPER(Instructions!B23)</f>
        <v/>
      </c>
      <c r="G18" s="20" t="str">
        <f>CONCATENATE(UPPER(Instructions!C23),IF(Instructions!F23="Yes"," *",""))</f>
        <v/>
      </c>
      <c r="H18" s="168" t="str">
        <f>IF(Instructions!D23&lt;&gt;"",Instructions!D23,"")</f>
        <v/>
      </c>
      <c r="I18" s="148"/>
      <c r="J18" s="170"/>
      <c r="K18" s="20"/>
      <c r="L18" s="166"/>
      <c r="M18" s="148"/>
      <c r="P18" s="9"/>
      <c r="Q18" s="9"/>
      <c r="R18" s="9"/>
      <c r="S18" s="9"/>
      <c r="T18" s="9"/>
    </row>
    <row r="19" spans="2:20" ht="9.9499999999999993" customHeight="1" x14ac:dyDescent="0.25">
      <c r="B19" s="167"/>
      <c r="C19" s="85" t="str">
        <f>CONCATENATE(IF(Instructions!E16&lt;&gt;"",CONCATENATE("Pre-Req: ",UPPER((Instructions!E16))),""))</f>
        <v/>
      </c>
      <c r="D19" s="167"/>
      <c r="E19" s="149"/>
      <c r="F19" s="167"/>
      <c r="G19" s="85" t="str">
        <f>CONCATENATE(IF(Instructions!E23&lt;&gt;"",CONCATENATE("Pre-Req: ",UPPER((Instructions!E23))),""))</f>
        <v/>
      </c>
      <c r="H19" s="169"/>
      <c r="I19" s="149"/>
      <c r="J19" s="171"/>
      <c r="K19" s="86"/>
      <c r="L19" s="167"/>
      <c r="M19" s="149"/>
      <c r="P19" s="9"/>
      <c r="Q19" s="9"/>
      <c r="R19" s="9"/>
      <c r="S19" s="9"/>
      <c r="T19" s="9"/>
    </row>
    <row r="20" spans="2:20" ht="9.9499999999999993" customHeight="1" x14ac:dyDescent="0.25">
      <c r="B20" s="166" t="str">
        <f>UPPER(Instructions!B17)</f>
        <v/>
      </c>
      <c r="C20" s="27" t="str">
        <f>CONCATENATE(UPPER(Instructions!C17),IF(Instructions!F17="Yes"," *",""))</f>
        <v/>
      </c>
      <c r="D20" s="166" t="str">
        <f>IF(Instructions!D17&lt;&gt;"",Instructions!D17,"")</f>
        <v/>
      </c>
      <c r="E20" s="148"/>
      <c r="F20" s="166" t="str">
        <f>UPPER(Instructions!B24)</f>
        <v/>
      </c>
      <c r="G20" s="20" t="str">
        <f>CONCATENATE(UPPER(Instructions!C24),IF(Instructions!F24="Yes"," *",""))</f>
        <v/>
      </c>
      <c r="H20" s="168" t="str">
        <f>IF(Instructions!D24&lt;&gt;"",Instructions!D24,"")</f>
        <v/>
      </c>
      <c r="I20" s="148"/>
      <c r="J20" s="170"/>
      <c r="K20" s="20"/>
      <c r="L20" s="166"/>
      <c r="M20" s="148"/>
      <c r="P20" s="9"/>
      <c r="Q20" s="9"/>
      <c r="R20" s="9"/>
      <c r="S20" s="9"/>
      <c r="T20" s="9"/>
    </row>
    <row r="21" spans="2:20" ht="9.9499999999999993" customHeight="1" x14ac:dyDescent="0.25">
      <c r="B21" s="167"/>
      <c r="C21" s="85" t="str">
        <f>CONCATENATE(IF(Instructions!E22&lt;&gt;"",CONCATENATE("Pre-Req: ",UPPER((Instructions!E22))),""))</f>
        <v/>
      </c>
      <c r="D21" s="167"/>
      <c r="E21" s="149"/>
      <c r="F21" s="167"/>
      <c r="G21" s="85" t="str">
        <f>CONCATENATE(IF(Instructions!E24&lt;&gt;"",CONCATENATE("Pre-Req: ",UPPER((Instructions!E24))),""))</f>
        <v/>
      </c>
      <c r="H21" s="169"/>
      <c r="I21" s="149"/>
      <c r="J21" s="171"/>
      <c r="K21" s="86"/>
      <c r="L21" s="167"/>
      <c r="M21" s="149"/>
      <c r="P21" s="9"/>
      <c r="Q21" s="9"/>
      <c r="R21" s="9"/>
      <c r="S21" s="9"/>
      <c r="T21" s="9"/>
    </row>
    <row r="22" spans="2:20" s="8" customFormat="1" x14ac:dyDescent="0.25">
      <c r="B22" s="175" t="s">
        <v>6</v>
      </c>
      <c r="C22" s="176"/>
      <c r="D22" s="37">
        <f>SUM(D10:D21)</f>
        <v>0</v>
      </c>
      <c r="E22" s="96"/>
      <c r="F22" s="175" t="s">
        <v>6</v>
      </c>
      <c r="G22" s="176"/>
      <c r="H22" s="37">
        <f>SUM(H10:H21)</f>
        <v>0</v>
      </c>
      <c r="I22" s="96"/>
      <c r="J22" s="175" t="s">
        <v>6</v>
      </c>
      <c r="K22" s="176"/>
      <c r="L22" s="37">
        <f>SUM(L10:L21)</f>
        <v>0</v>
      </c>
      <c r="M22" s="37"/>
      <c r="O22" s="26"/>
    </row>
    <row r="23" spans="2:20" ht="12" customHeight="1" x14ac:dyDescent="0.25">
      <c r="B23" s="150" t="s">
        <v>93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O23" s="11"/>
    </row>
    <row r="24" spans="2:20" ht="12" customHeight="1" x14ac:dyDescent="0.25">
      <c r="B24" s="139" t="str">
        <f>IF(Instructions!B31&lt;&gt;"",Instructions!B31,"")</f>
        <v/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1"/>
      <c r="O24" s="11"/>
    </row>
    <row r="25" spans="2:20" ht="12" customHeight="1" x14ac:dyDescent="0.25">
      <c r="B25" s="139" t="str">
        <f>IF(Instructions!B32&lt;&gt;"",Instructions!B32,"")</f>
        <v/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1"/>
      <c r="O25" s="11"/>
    </row>
    <row r="26" spans="2:20" ht="12" customHeight="1" x14ac:dyDescent="0.25">
      <c r="B26" s="139" t="str">
        <f>IF(Instructions!B33&lt;&gt;"",Instructions!B33,"")</f>
        <v/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O26" s="11"/>
    </row>
    <row r="27" spans="2:20" ht="12" customHeight="1" x14ac:dyDescent="0.25">
      <c r="B27" s="139" t="str">
        <f>IF(Instructions!B34&lt;&gt;"",Instructions!B34,"")</f>
        <v/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1"/>
      <c r="O27" s="11"/>
    </row>
    <row r="28" spans="2:20" ht="12" customHeight="1" x14ac:dyDescent="0.25">
      <c r="B28" s="139" t="str">
        <f>IF(Instructions!B35&lt;&gt;"",Instructions!B35,"")</f>
        <v/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1"/>
      <c r="O28" s="11"/>
    </row>
    <row r="29" spans="2:20" ht="12" customHeight="1" x14ac:dyDescent="0.25">
      <c r="B29" s="142" t="s">
        <v>124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O29" s="11"/>
    </row>
    <row r="30" spans="2:20" ht="9.9499999999999993" customHeight="1" x14ac:dyDescent="0.25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93"/>
      <c r="O30" s="11"/>
    </row>
    <row r="31" spans="2:20" x14ac:dyDescent="0.25">
      <c r="B31" s="134" t="s">
        <v>7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6"/>
      <c r="O31" s="11"/>
    </row>
    <row r="32" spans="2:20" ht="18" customHeight="1" x14ac:dyDescent="0.25">
      <c r="B32" s="3" t="s">
        <v>1</v>
      </c>
      <c r="C32" s="3" t="s">
        <v>16</v>
      </c>
      <c r="D32" s="3" t="s">
        <v>22</v>
      </c>
      <c r="E32" s="3" t="s">
        <v>125</v>
      </c>
      <c r="F32" s="3" t="s">
        <v>1</v>
      </c>
      <c r="G32" s="3" t="s">
        <v>17</v>
      </c>
      <c r="H32" s="3" t="s">
        <v>22</v>
      </c>
      <c r="I32" s="3" t="s">
        <v>125</v>
      </c>
      <c r="J32" s="3" t="s">
        <v>1</v>
      </c>
      <c r="K32" s="3" t="s">
        <v>18</v>
      </c>
      <c r="L32" s="3" t="s">
        <v>22</v>
      </c>
      <c r="M32" s="3" t="s">
        <v>125</v>
      </c>
      <c r="O32" s="11"/>
    </row>
    <row r="33" spans="2:20" ht="9.9499999999999993" customHeight="1" x14ac:dyDescent="0.25">
      <c r="B33" s="170" t="str">
        <f>UPPER(Instructions!B39)</f>
        <v/>
      </c>
      <c r="C33" s="27" t="str">
        <f>CONCATENATE(UPPER(Instructions!C39),IF(Instructions!F39="Yes"," *",""))</f>
        <v/>
      </c>
      <c r="D33" s="166" t="str">
        <f>IF(Instructions!D39&lt;&gt;"",Instructions!D39,"")</f>
        <v/>
      </c>
      <c r="E33" s="148"/>
      <c r="F33" s="166" t="str">
        <f>UPPER(Instructions!B46)</f>
        <v/>
      </c>
      <c r="G33" s="20" t="str">
        <f>CONCATENATE(UPPER(Instructions!C46),IF(Instructions!F46="Yes"," *",""))</f>
        <v/>
      </c>
      <c r="H33" s="168" t="str">
        <f>IF(Instructions!D46&lt;&gt;"",Instructions!D46,"")</f>
        <v/>
      </c>
      <c r="I33" s="148"/>
      <c r="J33" s="170" t="str">
        <f>UPPER(Instructions!B53)</f>
        <v/>
      </c>
      <c r="K33" s="20" t="str">
        <f>CONCATENATE(UPPER(Instructions!C53),IF(Instructions!F53="Yes"," *",""))</f>
        <v/>
      </c>
      <c r="L33" s="166" t="str">
        <f>IF(Instructions!D53&lt;&gt;"",Instructions!D53,"")</f>
        <v/>
      </c>
      <c r="M33" s="148"/>
      <c r="P33" s="9"/>
      <c r="Q33" s="12"/>
      <c r="R33" s="13"/>
      <c r="S33" s="12"/>
      <c r="T33" s="9"/>
    </row>
    <row r="34" spans="2:20" ht="9.9499999999999993" customHeight="1" x14ac:dyDescent="0.25">
      <c r="B34" s="171"/>
      <c r="C34" s="85" t="str">
        <f>CONCATENATE(IF(Instructions!E39&lt;&gt;"",CONCATENATE("Pre-Req: ",UPPER((Instructions!E39))),""))</f>
        <v/>
      </c>
      <c r="D34" s="167"/>
      <c r="E34" s="149"/>
      <c r="F34" s="167"/>
      <c r="G34" s="85" t="str">
        <f>CONCATENATE(IF(Instructions!E46&lt;&gt;"",CONCATENATE("Pre-Req: ",UPPER((Instructions!E46))),""))</f>
        <v/>
      </c>
      <c r="H34" s="169"/>
      <c r="I34" s="149"/>
      <c r="J34" s="171"/>
      <c r="K34" s="85" t="str">
        <f>CONCATENATE(IF(Instructions!E53&lt;&gt;"",CONCATENATE("Pre-Req: ",UPPER((Instructions!E53))),""))</f>
        <v/>
      </c>
      <c r="L34" s="167"/>
      <c r="M34" s="149"/>
      <c r="P34" s="9"/>
      <c r="Q34" s="12"/>
      <c r="R34" s="13"/>
      <c r="S34" s="12"/>
      <c r="T34" s="9"/>
    </row>
    <row r="35" spans="2:20" ht="9.9499999999999993" customHeight="1" x14ac:dyDescent="0.25">
      <c r="B35" s="166" t="str">
        <f>UPPER(Instructions!B40)</f>
        <v/>
      </c>
      <c r="C35" s="27" t="str">
        <f>CONCATENATE(UPPER(Instructions!C40),IF(Instructions!F40="Yes"," *",""))</f>
        <v/>
      </c>
      <c r="D35" s="166" t="str">
        <f>IF(Instructions!D40&lt;&gt;"",Instructions!D40,"")</f>
        <v/>
      </c>
      <c r="E35" s="148"/>
      <c r="F35" s="166" t="str">
        <f>UPPER(Instructions!B47)</f>
        <v/>
      </c>
      <c r="G35" s="20" t="str">
        <f>CONCATENATE(UPPER(Instructions!C47),IF(Instructions!F47="Yes"," *",""))</f>
        <v/>
      </c>
      <c r="H35" s="168" t="str">
        <f>IF(Instructions!D47&lt;&gt;"",Instructions!D47,"")</f>
        <v/>
      </c>
      <c r="I35" s="148"/>
      <c r="J35" s="170" t="str">
        <f>UPPER(Instructions!B54)</f>
        <v/>
      </c>
      <c r="K35" s="20" t="str">
        <f>CONCATENATE(UPPER(Instructions!C54),IF(Instructions!F54="Yes"," *",""))</f>
        <v/>
      </c>
      <c r="L35" s="166" t="str">
        <f>IF(Instructions!D54&lt;&gt;"",Instructions!D54,"")</f>
        <v/>
      </c>
      <c r="M35" s="148"/>
      <c r="P35" s="9"/>
      <c r="Q35" s="9"/>
      <c r="R35" s="9"/>
      <c r="S35" s="9"/>
      <c r="T35" s="9"/>
    </row>
    <row r="36" spans="2:20" ht="9.9499999999999993" customHeight="1" x14ac:dyDescent="0.25">
      <c r="B36" s="167"/>
      <c r="C36" s="85" t="str">
        <f>CONCATENATE(IF(Instructions!E40&lt;&gt;"",CONCATENATE("Pre-Req: ",UPPER((Instructions!E40))),""))</f>
        <v/>
      </c>
      <c r="D36" s="167"/>
      <c r="E36" s="149"/>
      <c r="F36" s="167"/>
      <c r="G36" s="87" t="str">
        <f>CONCATENATE(IF(Instructions!E47&lt;&gt;"",CONCATENATE("Pre-Req: ",UPPER((Instructions!E47))),""))</f>
        <v/>
      </c>
      <c r="H36" s="169"/>
      <c r="I36" s="149"/>
      <c r="J36" s="171"/>
      <c r="K36" s="85" t="str">
        <f>CONCATENATE(IF(Instructions!E54&lt;&gt;"",CONCATENATE("Pre-Req: ",UPPER((Instructions!E54))),""))</f>
        <v/>
      </c>
      <c r="L36" s="167"/>
      <c r="M36" s="149"/>
      <c r="P36" s="9"/>
      <c r="Q36" s="9"/>
      <c r="R36" s="9"/>
      <c r="S36" s="9"/>
      <c r="T36" s="9"/>
    </row>
    <row r="37" spans="2:20" ht="9.9499999999999993" customHeight="1" x14ac:dyDescent="0.25">
      <c r="B37" s="166" t="str">
        <f>UPPER(Instructions!B41)</f>
        <v/>
      </c>
      <c r="C37" s="27" t="str">
        <f>CONCATENATE(UPPER(Instructions!C41),IF(Instructions!F41="Yes"," *",""))</f>
        <v/>
      </c>
      <c r="D37" s="166" t="str">
        <f>IF(Instructions!D41&lt;&gt;"",Instructions!D41,"")</f>
        <v/>
      </c>
      <c r="E37" s="148"/>
      <c r="F37" s="170" t="str">
        <f>UPPER(Instructions!B48)</f>
        <v/>
      </c>
      <c r="G37" s="20" t="str">
        <f>CONCATENATE(UPPER(Instructions!C48),IF(Instructions!F48="Yes"," *",""))</f>
        <v/>
      </c>
      <c r="H37" s="172" t="str">
        <f>IF(Instructions!D48&lt;&gt;"",Instructions!D48,"")</f>
        <v/>
      </c>
      <c r="I37" s="148"/>
      <c r="J37" s="170" t="str">
        <f>UPPER(Instructions!B55)</f>
        <v/>
      </c>
      <c r="K37" s="20" t="str">
        <f>CONCATENATE(UPPER(Instructions!C55),IF(Instructions!F55="Yes"," *",""))</f>
        <v/>
      </c>
      <c r="L37" s="166" t="str">
        <f>IF(Instructions!D55&lt;&gt;"",Instructions!D55,"")</f>
        <v/>
      </c>
      <c r="M37" s="148"/>
      <c r="P37" s="9"/>
      <c r="Q37" s="9"/>
      <c r="R37" s="9"/>
      <c r="S37" s="9"/>
      <c r="T37" s="9"/>
    </row>
    <row r="38" spans="2:20" ht="9.9499999999999993" customHeight="1" x14ac:dyDescent="0.25">
      <c r="B38" s="167"/>
      <c r="C38" s="85" t="str">
        <f>CONCATENATE(IF(Instructions!E41&lt;&gt;"",CONCATENATE("Pre-Req: ",UPPER((Instructions!E41))),""))</f>
        <v/>
      </c>
      <c r="D38" s="167"/>
      <c r="E38" s="149"/>
      <c r="F38" s="171"/>
      <c r="G38" s="85" t="str">
        <f>CONCATENATE(IF(Instructions!E48&lt;&gt;"",CONCATENATE("Pre-Req: ",UPPER((Instructions!E48))),""))</f>
        <v/>
      </c>
      <c r="H38" s="173"/>
      <c r="I38" s="149"/>
      <c r="J38" s="171"/>
      <c r="K38" s="85" t="str">
        <f>CONCATENATE(IF(Instructions!E55&lt;&gt;"",CONCATENATE("Pre-Req: ",UPPER((Instructions!E55))),""))</f>
        <v/>
      </c>
      <c r="L38" s="167"/>
      <c r="M38" s="149"/>
      <c r="P38" s="9"/>
      <c r="Q38" s="9"/>
      <c r="R38" s="9"/>
      <c r="S38" s="9"/>
      <c r="T38" s="9"/>
    </row>
    <row r="39" spans="2:20" ht="9.9499999999999993" customHeight="1" x14ac:dyDescent="0.25">
      <c r="B39" s="166" t="str">
        <f>UPPER(Instructions!B42)</f>
        <v/>
      </c>
      <c r="C39" s="27" t="str">
        <f>CONCATENATE(UPPER(Instructions!C42),IF(Instructions!F42="Yes"," *",""))</f>
        <v/>
      </c>
      <c r="D39" s="166" t="str">
        <f>IF(Instructions!D42&lt;&gt;"",Instructions!D42,"")</f>
        <v/>
      </c>
      <c r="E39" s="148"/>
      <c r="F39" s="166" t="str">
        <f>UPPER(Instructions!B49)</f>
        <v/>
      </c>
      <c r="G39" s="20" t="str">
        <f>CONCATENATE(UPPER(Instructions!C49),IF(Instructions!F49="Yes"," *",""))</f>
        <v/>
      </c>
      <c r="H39" s="168" t="str">
        <f>IF(Instructions!D49&lt;&gt;"",Instructions!D49,"")</f>
        <v/>
      </c>
      <c r="I39" s="148"/>
      <c r="J39" s="170" t="str">
        <f>UPPER(Instructions!B56)</f>
        <v/>
      </c>
      <c r="K39" s="20" t="str">
        <f>CONCATENATE(UPPER(Instructions!C56),IF(Instructions!F56="Yes"," *",""))</f>
        <v/>
      </c>
      <c r="L39" s="166" t="str">
        <f>IF(Instructions!D56&lt;&gt;"",Instructions!D56,"")</f>
        <v/>
      </c>
      <c r="M39" s="148"/>
      <c r="P39" s="9"/>
      <c r="Q39" s="9"/>
      <c r="R39" s="9"/>
      <c r="S39" s="9"/>
      <c r="T39" s="9"/>
    </row>
    <row r="40" spans="2:20" ht="9.9499999999999993" customHeight="1" x14ac:dyDescent="0.25">
      <c r="B40" s="167"/>
      <c r="C40" s="85" t="str">
        <f>CONCATENATE(IF(Instructions!E42&lt;&gt;"",CONCATENATE("Pre-Req: ",UPPER((Instructions!E42))),""))</f>
        <v/>
      </c>
      <c r="D40" s="167"/>
      <c r="E40" s="149"/>
      <c r="F40" s="167"/>
      <c r="G40" s="85" t="str">
        <f>CONCATENATE(IF(Instructions!E49&lt;&gt;"",CONCATENATE("Pre-Req: ",UPPER((Instructions!E49))),""))</f>
        <v/>
      </c>
      <c r="H40" s="169"/>
      <c r="I40" s="149"/>
      <c r="J40" s="171"/>
      <c r="K40" s="85" t="str">
        <f>CONCATENATE(IF(Instructions!E56&lt;&gt;"",CONCATENATE("Pre-Req: ",UPPER((Instructions!E56))),""))</f>
        <v/>
      </c>
      <c r="L40" s="167"/>
      <c r="M40" s="149"/>
      <c r="P40" s="9"/>
      <c r="Q40" s="9"/>
      <c r="R40" s="9"/>
      <c r="S40" s="9"/>
      <c r="T40" s="9"/>
    </row>
    <row r="41" spans="2:20" ht="9.9499999999999993" customHeight="1" x14ac:dyDescent="0.25">
      <c r="B41" s="166" t="str">
        <f>UPPER(Instructions!B43)</f>
        <v/>
      </c>
      <c r="C41" s="27" t="str">
        <f>CONCATENATE(UPPER(Instructions!C43),IF(Instructions!F43="Yes"," *",""))</f>
        <v/>
      </c>
      <c r="D41" s="166" t="str">
        <f>IF(Instructions!D43&lt;&gt;"",Instructions!D43,"")</f>
        <v/>
      </c>
      <c r="E41" s="148"/>
      <c r="F41" s="166" t="str">
        <f>UPPER(Instructions!B50)</f>
        <v/>
      </c>
      <c r="G41" s="20" t="str">
        <f>CONCATENATE(UPPER(Instructions!C50),IF(Instructions!F50="Yes"," *",""))</f>
        <v/>
      </c>
      <c r="H41" s="168" t="str">
        <f>IF(Instructions!D50&lt;&gt;"",Instructions!D50,"")</f>
        <v/>
      </c>
      <c r="I41" s="148"/>
      <c r="J41" s="170"/>
      <c r="K41" s="20"/>
      <c r="L41" s="166"/>
      <c r="M41" s="148"/>
      <c r="P41" s="9"/>
      <c r="Q41" s="9"/>
      <c r="R41" s="9"/>
      <c r="S41" s="9"/>
      <c r="T41" s="9"/>
    </row>
    <row r="42" spans="2:20" ht="9.9499999999999993" customHeight="1" x14ac:dyDescent="0.25">
      <c r="B42" s="167"/>
      <c r="C42" s="85" t="str">
        <f>CONCATENATE(IF(Instructions!E44&lt;&gt;"",CONCATENATE("Pre-Req: ",UPPER((Instructions!E44))),""))</f>
        <v/>
      </c>
      <c r="D42" s="167"/>
      <c r="E42" s="149"/>
      <c r="F42" s="167"/>
      <c r="G42" s="85" t="str">
        <f>CONCATENATE(IF(Instructions!E50&lt;&gt;"",CONCATENATE("Pre-Req: ",UPPER((Instructions!E50))),""))</f>
        <v/>
      </c>
      <c r="H42" s="169"/>
      <c r="I42" s="149"/>
      <c r="J42" s="171"/>
      <c r="K42" s="19"/>
      <c r="L42" s="167"/>
      <c r="M42" s="149"/>
      <c r="P42" s="9"/>
      <c r="Q42" s="9"/>
      <c r="R42" s="9"/>
      <c r="S42" s="9"/>
      <c r="T42" s="9"/>
    </row>
    <row r="43" spans="2:20" s="8" customFormat="1" x14ac:dyDescent="0.25">
      <c r="B43" s="179" t="s">
        <v>6</v>
      </c>
      <c r="C43" s="180"/>
      <c r="D43" s="7">
        <f>SUM(D33:D42)</f>
        <v>0</v>
      </c>
      <c r="E43" s="97"/>
      <c r="F43" s="179" t="s">
        <v>6</v>
      </c>
      <c r="G43" s="180"/>
      <c r="H43" s="7">
        <f>SUM(H33:H42)</f>
        <v>0</v>
      </c>
      <c r="I43" s="97"/>
      <c r="J43" s="179" t="s">
        <v>6</v>
      </c>
      <c r="K43" s="180"/>
      <c r="L43" s="7">
        <f>SUM(L33:L42)</f>
        <v>0</v>
      </c>
      <c r="M43" s="37"/>
      <c r="O43" s="11"/>
    </row>
    <row r="44" spans="2:20" ht="12" customHeight="1" x14ac:dyDescent="0.25">
      <c r="B44" s="150" t="s">
        <v>93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O44" s="11"/>
    </row>
    <row r="45" spans="2:20" ht="12" customHeight="1" x14ac:dyDescent="0.25">
      <c r="B45" s="139" t="str">
        <f>IF(Instructions!B58&lt;&gt;"",Instructions!B58,"")</f>
        <v/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1"/>
      <c r="O45" s="11"/>
    </row>
    <row r="46" spans="2:20" ht="12" customHeight="1" x14ac:dyDescent="0.25">
      <c r="B46" s="139" t="str">
        <f>IF(Instructions!B59&lt;&gt;"",Instructions!B59,"")</f>
        <v/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1"/>
      <c r="O46" s="11"/>
    </row>
    <row r="47" spans="2:20" ht="12" customHeight="1" x14ac:dyDescent="0.25">
      <c r="B47" s="139" t="str">
        <f>IF(Instructions!B60&lt;&gt;"",Instructions!B60,"")</f>
        <v/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1"/>
      <c r="O47" s="11"/>
    </row>
    <row r="48" spans="2:20" ht="12" customHeight="1" x14ac:dyDescent="0.25">
      <c r="B48" s="139" t="str">
        <f>IF(Instructions!B61&lt;&gt;"",Instructions!B61,"")</f>
        <v/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1"/>
      <c r="O48" s="11"/>
    </row>
    <row r="49" spans="2:15" ht="12" customHeight="1" x14ac:dyDescent="0.25">
      <c r="B49" s="139" t="str">
        <f>IF(Instructions!B62&lt;&gt;"",Instructions!B62,"")</f>
        <v/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1"/>
      <c r="O49" s="11"/>
    </row>
    <row r="50" spans="2:15" ht="12" customHeight="1" x14ac:dyDescent="0.25">
      <c r="B50" s="142" t="s">
        <v>124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4"/>
      <c r="O50" s="11"/>
    </row>
    <row r="51" spans="2:15" ht="9.9499999999999993" customHeight="1" x14ac:dyDescent="0.25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93"/>
      <c r="O51" s="11"/>
    </row>
    <row r="52" spans="2:15" x14ac:dyDescent="0.25">
      <c r="B52" s="134" t="s">
        <v>10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6"/>
      <c r="O52" s="11"/>
    </row>
    <row r="53" spans="2:15" ht="18" customHeight="1" x14ac:dyDescent="0.25">
      <c r="B53" s="3" t="s">
        <v>1</v>
      </c>
      <c r="C53" s="3" t="s">
        <v>16</v>
      </c>
      <c r="D53" s="3" t="s">
        <v>22</v>
      </c>
      <c r="E53" s="3" t="s">
        <v>125</v>
      </c>
      <c r="F53" s="3" t="s">
        <v>1</v>
      </c>
      <c r="G53" s="3" t="s">
        <v>17</v>
      </c>
      <c r="H53" s="3" t="s">
        <v>22</v>
      </c>
      <c r="I53" s="3" t="s">
        <v>125</v>
      </c>
      <c r="J53" s="3" t="s">
        <v>1</v>
      </c>
      <c r="K53" s="3" t="s">
        <v>18</v>
      </c>
      <c r="L53" s="3" t="s">
        <v>22</v>
      </c>
      <c r="M53" s="3" t="s">
        <v>125</v>
      </c>
    </row>
    <row r="54" spans="2:15" ht="9.9499999999999993" customHeight="1" x14ac:dyDescent="0.25">
      <c r="B54" s="170" t="str">
        <f>UPPER(Instructions!B66)</f>
        <v/>
      </c>
      <c r="C54" s="27" t="str">
        <f>CONCATENATE(UPPER(Instructions!C66),IF(Instructions!F66="Yes"," *",""))</f>
        <v/>
      </c>
      <c r="D54" s="166" t="str">
        <f>IF(Instructions!D66&lt;&gt;"",Instructions!D66,"")</f>
        <v/>
      </c>
      <c r="E54" s="148"/>
      <c r="F54" s="166" t="str">
        <f>UPPER(Instructions!B73)</f>
        <v/>
      </c>
      <c r="G54" s="20" t="str">
        <f>CONCATENATE(UPPER(Instructions!C73),IF(Instructions!F73="Yes"," *",""))</f>
        <v/>
      </c>
      <c r="H54" s="168" t="str">
        <f>IF(Instructions!D73&lt;&gt;"",Instructions!D73,"")</f>
        <v/>
      </c>
      <c r="I54" s="148"/>
      <c r="J54" s="170" t="str">
        <f>UPPER(Instructions!B80)</f>
        <v/>
      </c>
      <c r="K54" s="20" t="str">
        <f>CONCATENATE(UPPER(Instructions!C80),IF(Instructions!F80="Yes"," *",""))</f>
        <v/>
      </c>
      <c r="L54" s="166" t="str">
        <f>IF(Instructions!D80&lt;&gt;"",Instructions!D80,"")</f>
        <v/>
      </c>
      <c r="M54" s="148"/>
    </row>
    <row r="55" spans="2:15" ht="9.9499999999999993" customHeight="1" x14ac:dyDescent="0.25">
      <c r="B55" s="171"/>
      <c r="C55" s="85" t="str">
        <f>CONCATENATE(IF(Instructions!E66&lt;&gt;"",CONCATENATE("Pre-Req: ",UPPER((Instructions!E66))),""))</f>
        <v/>
      </c>
      <c r="D55" s="167"/>
      <c r="E55" s="149"/>
      <c r="F55" s="167"/>
      <c r="G55" s="85" t="str">
        <f>CONCATENATE(IF(Instructions!E73&lt;&gt;"",CONCATENATE("Pre-Req: ",UPPER((Instructions!E73))),""))</f>
        <v/>
      </c>
      <c r="H55" s="169"/>
      <c r="I55" s="149"/>
      <c r="J55" s="171"/>
      <c r="K55" s="85" t="str">
        <f>CONCATENATE(IF(Instructions!E80&lt;&gt;"",CONCATENATE("Pre-Req: ",UPPER((Instructions!E80))),""))</f>
        <v/>
      </c>
      <c r="L55" s="167"/>
      <c r="M55" s="149"/>
      <c r="N55" s="4"/>
      <c r="O55" s="5"/>
    </row>
    <row r="56" spans="2:15" ht="9.9499999999999993" customHeight="1" x14ac:dyDescent="0.25">
      <c r="B56" s="166" t="str">
        <f>UPPER(Instructions!B67)</f>
        <v/>
      </c>
      <c r="C56" s="27" t="str">
        <f>CONCATENATE(UPPER(Instructions!C67),IF(Instructions!F67="Yes"," *",""))</f>
        <v/>
      </c>
      <c r="D56" s="166" t="str">
        <f>IF(Instructions!D67&lt;&gt;"",Instructions!D67,"")</f>
        <v/>
      </c>
      <c r="E56" s="148"/>
      <c r="F56" s="166" t="str">
        <f>UPPER(Instructions!B74)</f>
        <v/>
      </c>
      <c r="G56" s="20" t="str">
        <f>CONCATENATE(UPPER(Instructions!C74),IF(Instructions!F74="Yes"," *",""))</f>
        <v/>
      </c>
      <c r="H56" s="168" t="str">
        <f>IF(Instructions!D74&lt;&gt;"",Instructions!D74,"")</f>
        <v/>
      </c>
      <c r="I56" s="148"/>
      <c r="J56" s="170" t="str">
        <f>UPPER(Instructions!B81)</f>
        <v/>
      </c>
      <c r="K56" s="20" t="str">
        <f>CONCATENATE(UPPER(Instructions!C81),IF(Instructions!F81="Yes"," *",""))</f>
        <v/>
      </c>
      <c r="L56" s="166" t="str">
        <f>IF(Instructions!D81&lt;&gt;"",Instructions!D81,"")</f>
        <v/>
      </c>
      <c r="M56" s="148"/>
    </row>
    <row r="57" spans="2:15" ht="9.9499999999999993" customHeight="1" x14ac:dyDescent="0.25">
      <c r="B57" s="167"/>
      <c r="C57" s="85" t="str">
        <f>CONCATENATE(IF(Instructions!E67&lt;&gt;"",CONCATENATE("Pre-Req: ",UPPER((Instructions!E67))),""))</f>
        <v/>
      </c>
      <c r="D57" s="167"/>
      <c r="E57" s="149"/>
      <c r="F57" s="167"/>
      <c r="G57" s="87" t="str">
        <f>CONCATENATE(IF(Instructions!E74&lt;&gt;"",CONCATENATE("Pre-Req: ",UPPER((Instructions!E74))),""))</f>
        <v/>
      </c>
      <c r="H57" s="169"/>
      <c r="I57" s="149"/>
      <c r="J57" s="171"/>
      <c r="K57" s="85" t="str">
        <f>CONCATENATE(IF(Instructions!E81&lt;&gt;"",CONCATENATE("Pre-Req: ",UPPER((Instructions!E81))),""))</f>
        <v/>
      </c>
      <c r="L57" s="167"/>
      <c r="M57" s="149"/>
    </row>
    <row r="58" spans="2:15" ht="9.9499999999999993" customHeight="1" x14ac:dyDescent="0.25">
      <c r="B58" s="166" t="str">
        <f>UPPER(Instructions!B68)</f>
        <v/>
      </c>
      <c r="C58" s="27" t="str">
        <f>CONCATENATE(UPPER(Instructions!C68),IF(Instructions!F68="Yes"," *",""))</f>
        <v/>
      </c>
      <c r="D58" s="166" t="str">
        <f>IF(Instructions!D68&lt;&gt;"",Instructions!D68,"")</f>
        <v/>
      </c>
      <c r="E58" s="148"/>
      <c r="F58" s="170" t="str">
        <f>UPPER(Instructions!B75)</f>
        <v/>
      </c>
      <c r="G58" s="20" t="str">
        <f>CONCATENATE(UPPER(Instructions!C75),IF(Instructions!F75="Yes"," *",""))</f>
        <v/>
      </c>
      <c r="H58" s="172" t="str">
        <f>IF(Instructions!D75&lt;&gt;"",Instructions!D75,"")</f>
        <v/>
      </c>
      <c r="I58" s="148"/>
      <c r="J58" s="170" t="str">
        <f>UPPER(Instructions!B82)</f>
        <v/>
      </c>
      <c r="K58" s="20" t="str">
        <f>CONCATENATE(UPPER(Instructions!C82),IF(Instructions!F82="Yes"," *",""))</f>
        <v/>
      </c>
      <c r="L58" s="166" t="str">
        <f>IF(Instructions!D82&lt;&gt;"",Instructions!D82,"")</f>
        <v/>
      </c>
      <c r="M58" s="148"/>
    </row>
    <row r="59" spans="2:15" ht="9.9499999999999993" customHeight="1" x14ac:dyDescent="0.25">
      <c r="B59" s="167"/>
      <c r="C59" s="85" t="str">
        <f>CONCATENATE(IF(Instructions!E68&lt;&gt;"",CONCATENATE("Pre-Req: ",UPPER((Instructions!E68))),""))</f>
        <v/>
      </c>
      <c r="D59" s="167"/>
      <c r="E59" s="149"/>
      <c r="F59" s="171"/>
      <c r="G59" s="85" t="str">
        <f>CONCATENATE(IF(Instructions!E75&lt;&gt;"",CONCATENATE("Pre-Req: ",UPPER((Instructions!E75))),""))</f>
        <v/>
      </c>
      <c r="H59" s="173"/>
      <c r="I59" s="149"/>
      <c r="J59" s="171"/>
      <c r="K59" s="85" t="str">
        <f>CONCATENATE(IF(Instructions!E82&lt;&gt;"",CONCATENATE("Pre-Req: ",UPPER((Instructions!E82))),""))</f>
        <v/>
      </c>
      <c r="L59" s="167"/>
      <c r="M59" s="149"/>
    </row>
    <row r="60" spans="2:15" ht="9.9499999999999993" customHeight="1" x14ac:dyDescent="0.25">
      <c r="B60" s="166" t="str">
        <f>UPPER(Instructions!B69)</f>
        <v/>
      </c>
      <c r="C60" s="27" t="str">
        <f>CONCATENATE(UPPER(Instructions!C69),IF(Instructions!F69="Yes"," *",""))</f>
        <v/>
      </c>
      <c r="D60" s="166" t="str">
        <f>IF(Instructions!D69&lt;&gt;"",Instructions!D69,"")</f>
        <v/>
      </c>
      <c r="E60" s="148"/>
      <c r="F60" s="166" t="str">
        <f>UPPER(Instructions!B76)</f>
        <v/>
      </c>
      <c r="G60" s="20" t="str">
        <f>CONCATENATE(UPPER(Instructions!C76),IF(Instructions!F76="Yes"," *",""))</f>
        <v/>
      </c>
      <c r="H60" s="168" t="str">
        <f>IF(Instructions!D76&lt;&gt;"",Instructions!D76,"")</f>
        <v/>
      </c>
      <c r="I60" s="148"/>
      <c r="J60" s="170" t="str">
        <f>UPPER(Instructions!B83)</f>
        <v/>
      </c>
      <c r="K60" s="20" t="str">
        <f>CONCATENATE(UPPER(Instructions!C83),IF(Instructions!F83="Yes"," *",""))</f>
        <v/>
      </c>
      <c r="L60" s="166" t="str">
        <f>IF(Instructions!D83&lt;&gt;"",Instructions!D83,"")</f>
        <v/>
      </c>
      <c r="M60" s="148"/>
    </row>
    <row r="61" spans="2:15" ht="9.9499999999999993" customHeight="1" x14ac:dyDescent="0.25">
      <c r="B61" s="167"/>
      <c r="C61" s="85" t="str">
        <f>CONCATENATE(IF(Instructions!E69&lt;&gt;"",CONCATENATE("Pre-Req: ",UPPER((Instructions!E69))),""))</f>
        <v/>
      </c>
      <c r="D61" s="167"/>
      <c r="E61" s="149"/>
      <c r="F61" s="167"/>
      <c r="G61" s="85" t="str">
        <f>CONCATENATE(IF(Instructions!E76&lt;&gt;"",CONCATENATE("Pre-Req: ",UPPER((Instructions!E76))),""))</f>
        <v/>
      </c>
      <c r="H61" s="169"/>
      <c r="I61" s="149"/>
      <c r="J61" s="171"/>
      <c r="K61" s="85" t="str">
        <f>CONCATENATE(IF(Instructions!E83&lt;&gt;"",CONCATENATE("Pre-Req: ",UPPER((Instructions!E83))),""))</f>
        <v/>
      </c>
      <c r="L61" s="167"/>
      <c r="M61" s="149"/>
    </row>
    <row r="62" spans="2:15" ht="9.9499999999999993" customHeight="1" x14ac:dyDescent="0.25">
      <c r="B62" s="166" t="str">
        <f>UPPER(Instructions!B70)</f>
        <v/>
      </c>
      <c r="C62" s="27" t="str">
        <f>CONCATENATE(UPPER(Instructions!C70),IF(Instructions!F70="Yes"," *",""))</f>
        <v/>
      </c>
      <c r="D62" s="166" t="str">
        <f>IF(Instructions!D70&lt;&gt;"",Instructions!D70,"")</f>
        <v/>
      </c>
      <c r="E62" s="148"/>
      <c r="F62" s="166" t="str">
        <f>UPPER(Instructions!B77)</f>
        <v/>
      </c>
      <c r="G62" s="20" t="str">
        <f>CONCATENATE(UPPER(Instructions!C77),IF(Instructions!F77="Yes"," *",""))</f>
        <v/>
      </c>
      <c r="H62" s="168" t="str">
        <f>IF(Instructions!D77&lt;&gt;"",Instructions!D77,"")</f>
        <v/>
      </c>
      <c r="I62" s="148"/>
      <c r="J62" s="170"/>
      <c r="K62" s="20"/>
      <c r="L62" s="166"/>
      <c r="M62" s="148"/>
    </row>
    <row r="63" spans="2:15" ht="9.9499999999999993" customHeight="1" x14ac:dyDescent="0.25">
      <c r="B63" s="167"/>
      <c r="C63" s="85" t="str">
        <f>CONCATENATE(IF(Instructions!E70&lt;&gt;"",CONCATENATE("Pre-Req: ",UPPER((Instructions!E70))),""))</f>
        <v/>
      </c>
      <c r="D63" s="167"/>
      <c r="E63" s="149"/>
      <c r="F63" s="167"/>
      <c r="G63" s="85" t="str">
        <f>CONCATENATE(IF(Instructions!E77&lt;&gt;"",CONCATENATE("Pre-Req: ",UPPER((Instructions!E77))),""))</f>
        <v/>
      </c>
      <c r="H63" s="169"/>
      <c r="I63" s="149"/>
      <c r="J63" s="171"/>
      <c r="K63" s="19"/>
      <c r="L63" s="167"/>
      <c r="M63" s="149"/>
    </row>
    <row r="64" spans="2:15" s="8" customFormat="1" x14ac:dyDescent="0.25">
      <c r="B64" s="179" t="s">
        <v>6</v>
      </c>
      <c r="C64" s="180"/>
      <c r="D64" s="7">
        <f>SUM(D54:D63)</f>
        <v>0</v>
      </c>
      <c r="E64" s="97"/>
      <c r="F64" s="179" t="s">
        <v>6</v>
      </c>
      <c r="G64" s="180"/>
      <c r="H64" s="7">
        <f>SUM(H54:H63)</f>
        <v>0</v>
      </c>
      <c r="I64" s="97"/>
      <c r="J64" s="179" t="s">
        <v>6</v>
      </c>
      <c r="K64" s="180"/>
      <c r="L64" s="7">
        <f>SUM(L54:L63)</f>
        <v>0</v>
      </c>
      <c r="M64" s="37"/>
    </row>
    <row r="65" spans="2:15" s="8" customFormat="1" ht="12" customHeight="1" x14ac:dyDescent="0.25">
      <c r="B65" s="150" t="s">
        <v>93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2"/>
    </row>
    <row r="66" spans="2:15" s="8" customFormat="1" ht="12" customHeight="1" x14ac:dyDescent="0.25">
      <c r="B66" s="139" t="str">
        <f>IF(Instructions!B85&lt;&gt;"",Instructions!B85,"")</f>
        <v/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1"/>
    </row>
    <row r="67" spans="2:15" s="8" customFormat="1" ht="12" customHeight="1" x14ac:dyDescent="0.25">
      <c r="B67" s="139" t="str">
        <f>IF(Instructions!B86&lt;&gt;"",Instructions!B86,"")</f>
        <v/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1"/>
    </row>
    <row r="68" spans="2:15" s="8" customFormat="1" ht="12" customHeight="1" x14ac:dyDescent="0.25">
      <c r="B68" s="139" t="str">
        <f>IF(Instructions!B87&lt;&gt;"",Instructions!B87,"")</f>
        <v/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1"/>
    </row>
    <row r="69" spans="2:15" s="8" customFormat="1" ht="12" customHeight="1" x14ac:dyDescent="0.25">
      <c r="B69" s="139" t="str">
        <f>IF(Instructions!B88&lt;&gt;"",Instructions!B88,"")</f>
        <v/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1"/>
    </row>
    <row r="70" spans="2:15" ht="12" customHeight="1" x14ac:dyDescent="0.25">
      <c r="B70" s="139" t="str">
        <f>IF(Instructions!B89&lt;&gt;"",Instructions!B89,"")</f>
        <v/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1"/>
    </row>
    <row r="71" spans="2:15" ht="12" customHeight="1" x14ac:dyDescent="0.25">
      <c r="B71" s="142" t="s">
        <v>92</v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4"/>
    </row>
    <row r="72" spans="2:15" ht="9.9499999999999993" customHeight="1" x14ac:dyDescent="0.25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93"/>
      <c r="O72" s="11"/>
    </row>
    <row r="73" spans="2:15" x14ac:dyDescent="0.25">
      <c r="B73" s="134" t="s">
        <v>12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6"/>
    </row>
    <row r="74" spans="2:15" ht="18" customHeight="1" x14ac:dyDescent="0.25">
      <c r="B74" s="3" t="s">
        <v>1</v>
      </c>
      <c r="C74" s="3" t="s">
        <v>16</v>
      </c>
      <c r="D74" s="3" t="s">
        <v>22</v>
      </c>
      <c r="E74" s="3" t="s">
        <v>125</v>
      </c>
      <c r="F74" s="3" t="s">
        <v>1</v>
      </c>
      <c r="G74" s="3" t="s">
        <v>17</v>
      </c>
      <c r="H74" s="3" t="s">
        <v>22</v>
      </c>
      <c r="I74" s="3" t="s">
        <v>125</v>
      </c>
      <c r="J74" s="3" t="s">
        <v>1</v>
      </c>
      <c r="K74" s="3" t="s">
        <v>18</v>
      </c>
      <c r="L74" s="3" t="s">
        <v>22</v>
      </c>
      <c r="M74" s="3" t="s">
        <v>125</v>
      </c>
    </row>
    <row r="75" spans="2:15" ht="9.9499999999999993" customHeight="1" x14ac:dyDescent="0.25">
      <c r="B75" s="170" t="str">
        <f>UPPER(Instructions!B93)</f>
        <v/>
      </c>
      <c r="C75" s="27" t="str">
        <f>CONCATENATE(UPPER(Instructions!C93),IF(Instructions!F93="Yes"," *",""))</f>
        <v/>
      </c>
      <c r="D75" s="166" t="str">
        <f>IF(Instructions!D93&lt;&gt;"",Instructions!D93,"")</f>
        <v/>
      </c>
      <c r="E75" s="148"/>
      <c r="F75" s="166" t="str">
        <f>UPPER(Instructions!B100)</f>
        <v/>
      </c>
      <c r="G75" s="20" t="str">
        <f>CONCATENATE(UPPER(Instructions!C100),IF(Instructions!F100="Yes"," *",""))</f>
        <v/>
      </c>
      <c r="H75" s="168" t="str">
        <f>IF(Instructions!D100&lt;&gt;"",Instructions!D100,"")</f>
        <v/>
      </c>
      <c r="I75" s="148"/>
      <c r="J75" s="170" t="str">
        <f>UPPER(Instructions!B107)</f>
        <v/>
      </c>
      <c r="K75" s="20" t="str">
        <f>CONCATENATE(UPPER(Instructions!C107),IF(Instructions!F107="Yes"," *",""))</f>
        <v/>
      </c>
      <c r="L75" s="166" t="str">
        <f>IF(Instructions!D107&lt;&gt;"",Instructions!D107,"")</f>
        <v/>
      </c>
      <c r="M75" s="148"/>
    </row>
    <row r="76" spans="2:15" ht="9.9499999999999993" customHeight="1" x14ac:dyDescent="0.25">
      <c r="B76" s="171"/>
      <c r="C76" s="85" t="str">
        <f>CONCATENATE(IF(Instructions!E93&lt;&gt;"",CONCATENATE("Pre-Req: ",UPPER((Instructions!E93))),""))</f>
        <v/>
      </c>
      <c r="D76" s="167"/>
      <c r="E76" s="149"/>
      <c r="F76" s="167"/>
      <c r="G76" s="85" t="str">
        <f>CONCATENATE(IF(Instructions!E100&lt;&gt;"",CONCATENATE("Pre-Req: ",UPPER((Instructions!E100))),""))</f>
        <v/>
      </c>
      <c r="H76" s="169"/>
      <c r="I76" s="149"/>
      <c r="J76" s="171"/>
      <c r="K76" s="85" t="str">
        <f>CONCATENATE(IF(Instructions!E107&lt;&gt;"",CONCATENATE("Pre-Req: ",UPPER((Instructions!E107))),""))</f>
        <v/>
      </c>
      <c r="L76" s="167"/>
      <c r="M76" s="149"/>
      <c r="N76" s="4"/>
      <c r="O76" s="5"/>
    </row>
    <row r="77" spans="2:15" ht="9.9499999999999993" customHeight="1" x14ac:dyDescent="0.25">
      <c r="B77" s="166" t="str">
        <f>UPPER(Instructions!B94)</f>
        <v/>
      </c>
      <c r="C77" s="27" t="str">
        <f>CONCATENATE(UPPER(Instructions!C94),IF(Instructions!F94="Yes"," *",""))</f>
        <v/>
      </c>
      <c r="D77" s="166" t="str">
        <f>IF(Instructions!D94&lt;&gt;"",Instructions!D94,"")</f>
        <v/>
      </c>
      <c r="E77" s="148"/>
      <c r="F77" s="166" t="str">
        <f>UPPER(Instructions!B101)</f>
        <v/>
      </c>
      <c r="G77" s="20" t="str">
        <f>CONCATENATE(UPPER(Instructions!C101),IF(Instructions!F101="Yes"," *",""))</f>
        <v/>
      </c>
      <c r="H77" s="168" t="str">
        <f>IF(Instructions!D101&lt;&gt;"",Instructions!D101,"")</f>
        <v/>
      </c>
      <c r="I77" s="148"/>
      <c r="J77" s="170" t="str">
        <f>UPPER(Instructions!B108)</f>
        <v/>
      </c>
      <c r="K77" s="20" t="str">
        <f>CONCATENATE(UPPER(Instructions!C108),IF(Instructions!F108="Yes"," *",""))</f>
        <v/>
      </c>
      <c r="L77" s="166" t="str">
        <f>IF(Instructions!D108&lt;&gt;"",Instructions!D108,"")</f>
        <v/>
      </c>
      <c r="M77" s="148"/>
    </row>
    <row r="78" spans="2:15" ht="9.9499999999999993" customHeight="1" x14ac:dyDescent="0.25">
      <c r="B78" s="167"/>
      <c r="C78" s="85" t="str">
        <f>CONCATENATE(IF(Instructions!E94&lt;&gt;"",CONCATENATE("Pre-Req: ",UPPER((Instructions!E94))),""))</f>
        <v/>
      </c>
      <c r="D78" s="167"/>
      <c r="E78" s="149"/>
      <c r="F78" s="167"/>
      <c r="G78" s="87" t="str">
        <f>CONCATENATE(IF(Instructions!E101&lt;&gt;"",CONCATENATE("Pre-Req: ",UPPER((Instructions!E101))),""))</f>
        <v/>
      </c>
      <c r="H78" s="169"/>
      <c r="I78" s="149"/>
      <c r="J78" s="171"/>
      <c r="K78" s="85" t="str">
        <f>CONCATENATE(IF(Instructions!E108&lt;&gt;"",CONCATENATE("Pre-Req: ",UPPER((Instructions!E108))),""))</f>
        <v/>
      </c>
      <c r="L78" s="167"/>
      <c r="M78" s="149"/>
    </row>
    <row r="79" spans="2:15" ht="9.9499999999999993" customHeight="1" x14ac:dyDescent="0.25">
      <c r="B79" s="166" t="str">
        <f>UPPER(Instructions!B95)</f>
        <v/>
      </c>
      <c r="C79" s="27" t="str">
        <f>CONCATENATE(UPPER(Instructions!C95),IF(Instructions!F95="Yes"," *",""))</f>
        <v/>
      </c>
      <c r="D79" s="166" t="str">
        <f>IF(Instructions!D95&lt;&gt;"",Instructions!D95,"")</f>
        <v/>
      </c>
      <c r="E79" s="148"/>
      <c r="F79" s="170" t="str">
        <f>UPPER(Instructions!B102)</f>
        <v/>
      </c>
      <c r="G79" s="20" t="str">
        <f>CONCATENATE(UPPER(Instructions!C102),IF(Instructions!F102="Yes"," *",""))</f>
        <v/>
      </c>
      <c r="H79" s="172" t="str">
        <f>IF(Instructions!D102&lt;&gt;"",Instructions!D102,"")</f>
        <v/>
      </c>
      <c r="I79" s="148"/>
      <c r="J79" s="170" t="str">
        <f>UPPER(Instructions!B109)</f>
        <v/>
      </c>
      <c r="K79" s="20" t="str">
        <f>CONCATENATE(UPPER(Instructions!C109),IF(Instructions!F109="Yes"," *",""))</f>
        <v/>
      </c>
      <c r="L79" s="166" t="str">
        <f>IF(Instructions!D109&lt;&gt;"",Instructions!D109,"")</f>
        <v/>
      </c>
      <c r="M79" s="148"/>
    </row>
    <row r="80" spans="2:15" ht="9.9499999999999993" customHeight="1" x14ac:dyDescent="0.25">
      <c r="B80" s="167"/>
      <c r="C80" s="85" t="str">
        <f>CONCATENATE(IF(Instructions!E95&lt;&gt;"",CONCATENATE("Pre-Req: ",UPPER((Instructions!E95))),""))</f>
        <v/>
      </c>
      <c r="D80" s="167"/>
      <c r="E80" s="149"/>
      <c r="F80" s="171"/>
      <c r="G80" s="85" t="str">
        <f>CONCATENATE(IF(Instructions!E102&lt;&gt;"",CONCATENATE("Pre-Req: ",UPPER((Instructions!E102))),""))</f>
        <v/>
      </c>
      <c r="H80" s="173"/>
      <c r="I80" s="149"/>
      <c r="J80" s="171"/>
      <c r="K80" s="85" t="str">
        <f>CONCATENATE(IF(Instructions!E109&lt;&gt;"",CONCATENATE("Pre-Req: ",UPPER((Instructions!E109))),""))</f>
        <v/>
      </c>
      <c r="L80" s="167"/>
      <c r="M80" s="149"/>
    </row>
    <row r="81" spans="2:13" ht="9.9499999999999993" customHeight="1" x14ac:dyDescent="0.25">
      <c r="B81" s="166" t="str">
        <f>UPPER(Instructions!B96)</f>
        <v/>
      </c>
      <c r="C81" s="27" t="str">
        <f>CONCATENATE(UPPER(Instructions!C96),IF(Instructions!F96="Yes"," *",""))</f>
        <v/>
      </c>
      <c r="D81" s="166" t="str">
        <f>IF(Instructions!D96&lt;&gt;"",Instructions!D96,"")</f>
        <v/>
      </c>
      <c r="E81" s="148"/>
      <c r="F81" s="166" t="str">
        <f>UPPER(Instructions!B103)</f>
        <v/>
      </c>
      <c r="G81" s="20" t="str">
        <f>CONCATENATE(UPPER(Instructions!C103),IF(Instructions!F103="Yes"," *",""))</f>
        <v/>
      </c>
      <c r="H81" s="168" t="str">
        <f>IF(Instructions!D103&lt;&gt;"",Instructions!D103,"")</f>
        <v/>
      </c>
      <c r="I81" s="148"/>
      <c r="J81" s="170" t="str">
        <f>UPPER(Instructions!B110)</f>
        <v/>
      </c>
      <c r="K81" s="20" t="str">
        <f>CONCATENATE(UPPER(Instructions!C110),IF(Instructions!F110="Yes"," *",""))</f>
        <v/>
      </c>
      <c r="L81" s="166" t="str">
        <f>IF(Instructions!D110&lt;&gt;"",Instructions!D110,"")</f>
        <v/>
      </c>
      <c r="M81" s="148"/>
    </row>
    <row r="82" spans="2:13" ht="9.9499999999999993" customHeight="1" x14ac:dyDescent="0.25">
      <c r="B82" s="167"/>
      <c r="C82" s="85" t="str">
        <f>CONCATENATE(IF(Instructions!E96&lt;&gt;"",CONCATENATE("Pre-Req: ",UPPER((Instructions!E96))),""))</f>
        <v/>
      </c>
      <c r="D82" s="167"/>
      <c r="E82" s="149"/>
      <c r="F82" s="167"/>
      <c r="G82" s="85" t="str">
        <f>CONCATENATE(IF(Instructions!E103&lt;&gt;"",CONCATENATE("Pre-Req: ",UPPER((Instructions!E103))),""))</f>
        <v/>
      </c>
      <c r="H82" s="169"/>
      <c r="I82" s="149"/>
      <c r="J82" s="171"/>
      <c r="K82" s="85" t="str">
        <f>CONCATENATE(IF(Instructions!E110&lt;&gt;"",CONCATENATE("Pre-Req: ",UPPER((Instructions!E110))),""))</f>
        <v/>
      </c>
      <c r="L82" s="167"/>
      <c r="M82" s="149"/>
    </row>
    <row r="83" spans="2:13" ht="9.9499999999999993" customHeight="1" x14ac:dyDescent="0.25">
      <c r="B83" s="166" t="str">
        <f>UPPER(Instructions!B97)</f>
        <v/>
      </c>
      <c r="C83" s="27" t="str">
        <f>CONCATENATE(UPPER(Instructions!C97),IF(Instructions!F97="Yes"," *",""))</f>
        <v/>
      </c>
      <c r="D83" s="166" t="str">
        <f>IF(Instructions!D97&lt;&gt;"",Instructions!D97,"")</f>
        <v/>
      </c>
      <c r="E83" s="148"/>
      <c r="F83" s="166" t="str">
        <f>UPPER(Instructions!B104)</f>
        <v/>
      </c>
      <c r="G83" s="20" t="str">
        <f>CONCATENATE(UPPER(Instructions!C104),IF(Instructions!F104="Yes"," *",""))</f>
        <v/>
      </c>
      <c r="H83" s="168" t="str">
        <f>IF(Instructions!D104&lt;&gt;"",Instructions!D104,"")</f>
        <v/>
      </c>
      <c r="I83" s="148"/>
      <c r="J83" s="170"/>
      <c r="K83" s="20"/>
      <c r="L83" s="166"/>
      <c r="M83" s="148"/>
    </row>
    <row r="84" spans="2:13" ht="9.9499999999999993" customHeight="1" x14ac:dyDescent="0.25">
      <c r="B84" s="167"/>
      <c r="C84" s="85" t="str">
        <f>CONCATENATE(IF(Instructions!E97&lt;&gt;"",CONCATENATE("Pre-Req: ",UPPER((Instructions!E97))),""))</f>
        <v/>
      </c>
      <c r="D84" s="167"/>
      <c r="E84" s="149"/>
      <c r="F84" s="167"/>
      <c r="G84" s="85" t="str">
        <f>CONCATENATE(IF(Instructions!E104&lt;&gt;"",CONCATENATE("Pre-Req: ",UPPER((Instructions!E104))),""))</f>
        <v/>
      </c>
      <c r="H84" s="169"/>
      <c r="I84" s="149"/>
      <c r="J84" s="171"/>
      <c r="K84" s="19"/>
      <c r="L84" s="167"/>
      <c r="M84" s="149"/>
    </row>
    <row r="85" spans="2:13" s="8" customFormat="1" x14ac:dyDescent="0.25">
      <c r="B85" s="179" t="s">
        <v>6</v>
      </c>
      <c r="C85" s="180"/>
      <c r="D85" s="7">
        <f>SUM(D75:D84)</f>
        <v>0</v>
      </c>
      <c r="E85" s="97"/>
      <c r="F85" s="179" t="s">
        <v>6</v>
      </c>
      <c r="G85" s="180"/>
      <c r="H85" s="7">
        <f>SUM(H75:H84)</f>
        <v>0</v>
      </c>
      <c r="I85" s="97"/>
      <c r="J85" s="179" t="s">
        <v>6</v>
      </c>
      <c r="K85" s="180"/>
      <c r="L85" s="7">
        <f>SUM(L75:L84)</f>
        <v>0</v>
      </c>
      <c r="M85" s="7"/>
    </row>
    <row r="86" spans="2:13" s="8" customFormat="1" ht="12" customHeight="1" x14ac:dyDescent="0.25">
      <c r="B86" s="150" t="s">
        <v>93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2"/>
    </row>
    <row r="87" spans="2:13" s="8" customFormat="1" ht="12" customHeight="1" x14ac:dyDescent="0.25">
      <c r="B87" s="139" t="str">
        <f>IF(Instructions!B112&lt;&gt;"",Instructions!B112,"")</f>
        <v/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1"/>
    </row>
    <row r="88" spans="2:13" s="8" customFormat="1" ht="12" customHeight="1" x14ac:dyDescent="0.25">
      <c r="B88" s="139" t="str">
        <f>IF(Instructions!B113&lt;&gt;"",Instructions!B113,"")</f>
        <v/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1"/>
    </row>
    <row r="89" spans="2:13" s="8" customFormat="1" ht="12" customHeight="1" x14ac:dyDescent="0.25">
      <c r="B89" s="139" t="str">
        <f>IF(Instructions!B114&lt;&gt;"",Instructions!B114,"")</f>
        <v/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1"/>
    </row>
    <row r="90" spans="2:13" s="8" customFormat="1" ht="12" customHeight="1" x14ac:dyDescent="0.25">
      <c r="B90" s="139" t="str">
        <f>IF(Instructions!B115&lt;&gt;"",Instructions!B115,"")</f>
        <v/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1"/>
    </row>
    <row r="91" spans="2:13" ht="12" customHeight="1" x14ac:dyDescent="0.25">
      <c r="B91" s="142" t="s">
        <v>92</v>
      </c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4"/>
    </row>
    <row r="92" spans="2:13" ht="5.0999999999999996" customHeight="1" x14ac:dyDescent="0.25">
      <c r="B92" s="34"/>
      <c r="C92" s="34"/>
      <c r="D92" s="34"/>
      <c r="E92" s="93"/>
      <c r="F92" s="34"/>
      <c r="G92" s="34"/>
      <c r="H92" s="34"/>
      <c r="I92" s="93"/>
      <c r="J92" s="34"/>
      <c r="K92" s="34"/>
      <c r="L92" s="34"/>
      <c r="M92" s="93"/>
    </row>
    <row r="93" spans="2:13" x14ac:dyDescent="0.25">
      <c r="B93" s="177" t="s">
        <v>14</v>
      </c>
      <c r="C93" s="177"/>
      <c r="D93" s="177"/>
      <c r="E93" s="177"/>
      <c r="F93" s="177"/>
      <c r="G93" s="177"/>
      <c r="H93" s="177"/>
      <c r="I93" s="177"/>
      <c r="J93" s="177"/>
      <c r="K93" s="177"/>
      <c r="L93" s="145">
        <f>SUM(L85+D22,H22,D43,H43,D64,H64,D85,H85,L64+L43+L22)</f>
        <v>0</v>
      </c>
      <c r="M93" s="146"/>
    </row>
    <row r="94" spans="2:13" ht="5.0999999999999996" customHeight="1" x14ac:dyDescent="0.25"/>
    <row r="95" spans="2:13" s="8" customFormat="1" ht="12" customHeight="1" x14ac:dyDescent="0.25">
      <c r="B95" s="178" t="s">
        <v>20</v>
      </c>
      <c r="C95" s="178"/>
      <c r="D95" s="178"/>
      <c r="E95" s="178"/>
      <c r="F95" s="178"/>
      <c r="G95" s="178"/>
      <c r="H95" s="178"/>
      <c r="I95" s="178"/>
      <c r="J95" s="178"/>
      <c r="K95" s="33"/>
      <c r="L95" s="33"/>
      <c r="M95" s="94"/>
    </row>
    <row r="96" spans="2:13" s="8" customFormat="1" ht="12" customHeight="1" x14ac:dyDescent="0.25">
      <c r="B96" s="178" t="str">
        <f>UPPER(Instructions!B120)</f>
        <v>AREA A-F</v>
      </c>
      <c r="C96" s="178"/>
      <c r="D96" s="178"/>
      <c r="E96" s="178"/>
      <c r="F96" s="178"/>
      <c r="G96" s="178"/>
      <c r="H96" s="178"/>
      <c r="I96" s="178"/>
      <c r="J96" s="178"/>
      <c r="K96" s="33">
        <f>Instructions!E120</f>
        <v>0</v>
      </c>
      <c r="L96" s="147" t="s">
        <v>19</v>
      </c>
      <c r="M96" s="147"/>
    </row>
    <row r="97" spans="2:13" s="8" customFormat="1" ht="12" customHeight="1" x14ac:dyDescent="0.25">
      <c r="B97" s="178" t="str">
        <f>UPPER(Instructions!B121)</f>
        <v>MATHEMATICS</v>
      </c>
      <c r="C97" s="178"/>
      <c r="D97" s="178"/>
      <c r="E97" s="178"/>
      <c r="F97" s="178"/>
      <c r="G97" s="178"/>
      <c r="H97" s="178"/>
      <c r="I97" s="178"/>
      <c r="J97" s="178"/>
      <c r="K97" s="81">
        <f>Instructions!E121</f>
        <v>0</v>
      </c>
      <c r="L97" s="147" t="s">
        <v>19</v>
      </c>
      <c r="M97" s="147"/>
    </row>
    <row r="98" spans="2:13" s="8" customFormat="1" ht="12" customHeight="1" x14ac:dyDescent="0.25">
      <c r="B98" s="178" t="str">
        <f>UPPER(Instructions!B122)</f>
        <v>COMPUTER SCIENCE TECHNOLOGY</v>
      </c>
      <c r="C98" s="178"/>
      <c r="D98" s="178"/>
      <c r="E98" s="178"/>
      <c r="F98" s="178"/>
      <c r="G98" s="178"/>
      <c r="H98" s="178"/>
      <c r="I98" s="178"/>
      <c r="J98" s="178"/>
      <c r="K98" s="81">
        <f>Instructions!E122</f>
        <v>0</v>
      </c>
      <c r="L98" s="147" t="s">
        <v>19</v>
      </c>
      <c r="M98" s="147"/>
    </row>
    <row r="99" spans="2:13" s="8" customFormat="1" ht="12" customHeight="1" x14ac:dyDescent="0.25">
      <c r="B99" s="178" t="str">
        <f>UPPER(Instructions!B123)</f>
        <v>ELECTRONICS/ENGINEERING TECHNOLOGY</v>
      </c>
      <c r="C99" s="178"/>
      <c r="D99" s="178"/>
      <c r="E99" s="178"/>
      <c r="F99" s="178"/>
      <c r="G99" s="178"/>
      <c r="H99" s="178"/>
      <c r="I99" s="178"/>
      <c r="J99" s="178"/>
      <c r="K99" s="81">
        <f>Instructions!E123</f>
        <v>0</v>
      </c>
      <c r="L99" s="147" t="s">
        <v>19</v>
      </c>
      <c r="M99" s="147"/>
    </row>
    <row r="100" spans="2:13" s="8" customFormat="1" ht="12" customHeight="1" x14ac:dyDescent="0.25">
      <c r="B100" s="178" t="str">
        <f>UPPER(Instructions!B124)</f>
        <v>ADDITIONAL</v>
      </c>
      <c r="C100" s="178"/>
      <c r="D100" s="178"/>
      <c r="E100" s="178"/>
      <c r="F100" s="178"/>
      <c r="G100" s="178"/>
      <c r="H100" s="178"/>
      <c r="I100" s="178"/>
      <c r="J100" s="178"/>
      <c r="K100" s="81">
        <f>Instructions!E124</f>
        <v>0</v>
      </c>
      <c r="L100" s="147" t="s">
        <v>19</v>
      </c>
      <c r="M100" s="147"/>
    </row>
    <row r="101" spans="2:13" s="8" customFormat="1" ht="12" customHeight="1" x14ac:dyDescent="0.25">
      <c r="B101" s="178" t="s">
        <v>6</v>
      </c>
      <c r="C101" s="178"/>
      <c r="D101" s="178"/>
      <c r="E101" s="178"/>
      <c r="F101" s="178"/>
      <c r="G101" s="178"/>
      <c r="H101" s="178"/>
      <c r="I101" s="178"/>
      <c r="J101" s="178"/>
      <c r="K101" s="33">
        <f>SUM(K96:K100)</f>
        <v>0</v>
      </c>
      <c r="L101" s="33"/>
      <c r="M101" s="94"/>
    </row>
    <row r="102" spans="2:13" ht="5.0999999999999996" customHeight="1" x14ac:dyDescent="0.25">
      <c r="B102" s="6"/>
      <c r="F102" s="6"/>
      <c r="J102" s="6"/>
    </row>
    <row r="103" spans="2:13" ht="21.95" customHeight="1" x14ac:dyDescent="0.25">
      <c r="B103" s="182" t="s">
        <v>15</v>
      </c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95"/>
    </row>
    <row r="104" spans="2:13" ht="5.0999999999999996" customHeight="1" x14ac:dyDescent="0.25">
      <c r="B104" s="6"/>
      <c r="F104" s="6"/>
      <c r="J104" s="6"/>
    </row>
    <row r="105" spans="2:13" ht="11.1" customHeight="1" x14ac:dyDescent="0.25">
      <c r="B105" s="83" t="s">
        <v>113</v>
      </c>
      <c r="C105" s="41"/>
      <c r="D105" s="42"/>
      <c r="E105" s="42"/>
      <c r="F105" s="42"/>
      <c r="G105" s="42"/>
      <c r="H105" s="42"/>
      <c r="I105" s="42"/>
      <c r="J105" s="10"/>
      <c r="K105" s="156" t="s">
        <v>115</v>
      </c>
      <c r="L105" s="157"/>
      <c r="M105" s="158"/>
    </row>
    <row r="106" spans="2:13" ht="9.9499999999999993" customHeight="1" thickBot="1" x14ac:dyDescent="0.3">
      <c r="B106" s="90" t="s">
        <v>114</v>
      </c>
      <c r="C106" s="42"/>
      <c r="D106" s="84"/>
      <c r="E106" s="84"/>
      <c r="F106" s="84"/>
      <c r="G106" s="84"/>
      <c r="H106" s="42"/>
      <c r="I106" s="42"/>
      <c r="J106" s="42"/>
      <c r="K106" s="159" t="str">
        <f>IF(Instructions!D129="","",Instructions!D129)</f>
        <v/>
      </c>
      <c r="L106" s="160"/>
      <c r="M106" s="161"/>
    </row>
    <row r="107" spans="2:13" ht="9.9499999999999993" customHeight="1" x14ac:dyDescent="0.25">
      <c r="K107" s="159" t="str">
        <f>IF(Instructions!C7="","",Instructions!C7)</f>
        <v/>
      </c>
      <c r="L107" s="160"/>
      <c r="M107" s="161"/>
    </row>
    <row r="108" spans="2:13" ht="9.9499999999999993" customHeight="1" x14ac:dyDescent="0.25">
      <c r="K108" s="159" t="str">
        <f xml:space="preserve"> CONCATENATE("Approved: ", TEXT(Instructions!D131,"mm/dd/yyyy"))</f>
        <v>Approved: 01/00/1900</v>
      </c>
      <c r="L108" s="160"/>
      <c r="M108" s="161"/>
    </row>
    <row r="109" spans="2:13" ht="9.9499999999999993" customHeight="1" x14ac:dyDescent="0.25">
      <c r="K109" s="162" t="str">
        <f xml:space="preserve"> CONCATENATE("Approved: ", TEXT(Instructions!D132,"mm/dd/yyyy"))</f>
        <v>Approved: 01/00/1900</v>
      </c>
      <c r="L109" s="163"/>
      <c r="M109" s="164"/>
    </row>
    <row r="110" spans="2:13" ht="15.75" thickBot="1" x14ac:dyDescent="0.3">
      <c r="B110" s="153" t="s">
        <v>116</v>
      </c>
      <c r="C110" s="155" t="s">
        <v>106</v>
      </c>
      <c r="D110" s="155"/>
      <c r="E110" s="91"/>
      <c r="F110" s="154"/>
      <c r="G110" s="154"/>
    </row>
    <row r="111" spans="2:13" ht="5.25" customHeight="1" x14ac:dyDescent="0.25">
      <c r="B111" s="153"/>
      <c r="C111" s="40"/>
      <c r="F111" s="9"/>
      <c r="G111" s="9"/>
    </row>
    <row r="112" spans="2:13" ht="15.75" thickBot="1" x14ac:dyDescent="0.3">
      <c r="B112" s="153"/>
      <c r="C112" s="155" t="s">
        <v>107</v>
      </c>
      <c r="D112" s="155"/>
      <c r="E112" s="91"/>
      <c r="F112" s="154"/>
      <c r="G112" s="154"/>
    </row>
  </sheetData>
  <sheetProtection algorithmName="SHA-512" hashValue="f75W45HFAS3CWfyw4IKNox1QYym/0WuTk8kMet1qVV8NpWocqBg+1Nd3BpJSLJN9rqsRjq6GRxoeferSod16hA==" saltValue="rloWugRtMh4iT2ipdP7/Sw==" spinCount="100000" sheet="1" objects="1" scenarios="1"/>
  <mergeCells count="268">
    <mergeCell ref="H77:H78"/>
    <mergeCell ref="J77:J78"/>
    <mergeCell ref="L77:L78"/>
    <mergeCell ref="B79:B80"/>
    <mergeCell ref="C5:G5"/>
    <mergeCell ref="C6:G6"/>
    <mergeCell ref="H5:J5"/>
    <mergeCell ref="H6:J6"/>
    <mergeCell ref="B62:B63"/>
    <mergeCell ref="D62:D63"/>
    <mergeCell ref="F62:F63"/>
    <mergeCell ref="H62:H63"/>
    <mergeCell ref="J62:J63"/>
    <mergeCell ref="L62:L63"/>
    <mergeCell ref="B60:B61"/>
    <mergeCell ref="D60:D61"/>
    <mergeCell ref="F60:F61"/>
    <mergeCell ref="H60:H61"/>
    <mergeCell ref="J60:J61"/>
    <mergeCell ref="L60:L61"/>
    <mergeCell ref="B58:B59"/>
    <mergeCell ref="L83:L84"/>
    <mergeCell ref="D79:D80"/>
    <mergeCell ref="F79:F80"/>
    <mergeCell ref="H79:H80"/>
    <mergeCell ref="J79:J80"/>
    <mergeCell ref="L79:L80"/>
    <mergeCell ref="B81:B82"/>
    <mergeCell ref="D81:D82"/>
    <mergeCell ref="F81:F82"/>
    <mergeCell ref="H81:H82"/>
    <mergeCell ref="J81:J82"/>
    <mergeCell ref="D58:D59"/>
    <mergeCell ref="F58:F59"/>
    <mergeCell ref="H58:H59"/>
    <mergeCell ref="J58:J59"/>
    <mergeCell ref="L58:L59"/>
    <mergeCell ref="B56:B57"/>
    <mergeCell ref="D56:D57"/>
    <mergeCell ref="F56:F57"/>
    <mergeCell ref="H56:H57"/>
    <mergeCell ref="J56:J57"/>
    <mergeCell ref="L56:L57"/>
    <mergeCell ref="J43:K43"/>
    <mergeCell ref="B54:B55"/>
    <mergeCell ref="D54:D55"/>
    <mergeCell ref="F54:F55"/>
    <mergeCell ref="H54:H55"/>
    <mergeCell ref="J54:J55"/>
    <mergeCell ref="L54:L55"/>
    <mergeCell ref="B51:L51"/>
    <mergeCell ref="B48:M48"/>
    <mergeCell ref="B49:M49"/>
    <mergeCell ref="B50:M50"/>
    <mergeCell ref="M54:M55"/>
    <mergeCell ref="B52:M52"/>
    <mergeCell ref="B37:B38"/>
    <mergeCell ref="D37:D38"/>
    <mergeCell ref="B99:J99"/>
    <mergeCell ref="B100:J100"/>
    <mergeCell ref="B101:J101"/>
    <mergeCell ref="B103:L103"/>
    <mergeCell ref="B41:B42"/>
    <mergeCell ref="D41:D42"/>
    <mergeCell ref="F41:F42"/>
    <mergeCell ref="H41:H42"/>
    <mergeCell ref="J41:J42"/>
    <mergeCell ref="L41:L42"/>
    <mergeCell ref="F37:F38"/>
    <mergeCell ref="H37:H38"/>
    <mergeCell ref="J37:J38"/>
    <mergeCell ref="L37:L38"/>
    <mergeCell ref="B39:B40"/>
    <mergeCell ref="D39:D40"/>
    <mergeCell ref="F39:F40"/>
    <mergeCell ref="H39:H40"/>
    <mergeCell ref="J39:J40"/>
    <mergeCell ref="L39:L40"/>
    <mergeCell ref="B43:C43"/>
    <mergeCell ref="F43:G43"/>
    <mergeCell ref="L33:L34"/>
    <mergeCell ref="B35:B36"/>
    <mergeCell ref="D35:D36"/>
    <mergeCell ref="F35:F36"/>
    <mergeCell ref="H35:H36"/>
    <mergeCell ref="J35:J36"/>
    <mergeCell ref="L35:L36"/>
    <mergeCell ref="B33:B34"/>
    <mergeCell ref="D33:D34"/>
    <mergeCell ref="F33:F34"/>
    <mergeCell ref="H33:H34"/>
    <mergeCell ref="J33:J34"/>
    <mergeCell ref="B97:J97"/>
    <mergeCell ref="B98:J98"/>
    <mergeCell ref="B64:C64"/>
    <mergeCell ref="F64:G64"/>
    <mergeCell ref="J64:K64"/>
    <mergeCell ref="B85:C85"/>
    <mergeCell ref="F85:G85"/>
    <mergeCell ref="J85:K85"/>
    <mergeCell ref="B72:L72"/>
    <mergeCell ref="B75:B76"/>
    <mergeCell ref="D75:D76"/>
    <mergeCell ref="F75:F76"/>
    <mergeCell ref="H75:H76"/>
    <mergeCell ref="J75:J76"/>
    <mergeCell ref="L75:L76"/>
    <mergeCell ref="B77:B78"/>
    <mergeCell ref="D77:D78"/>
    <mergeCell ref="F77:F78"/>
    <mergeCell ref="L81:L82"/>
    <mergeCell ref="B83:B84"/>
    <mergeCell ref="D83:D84"/>
    <mergeCell ref="F83:F84"/>
    <mergeCell ref="H83:H84"/>
    <mergeCell ref="J83:J84"/>
    <mergeCell ref="B30:L30"/>
    <mergeCell ref="B22:C22"/>
    <mergeCell ref="F22:G22"/>
    <mergeCell ref="J22:K22"/>
    <mergeCell ref="B26:M26"/>
    <mergeCell ref="B27:M27"/>
    <mergeCell ref="B28:M28"/>
    <mergeCell ref="B29:M29"/>
    <mergeCell ref="B31:M31"/>
    <mergeCell ref="I14:I15"/>
    <mergeCell ref="I16:I17"/>
    <mergeCell ref="B20:B21"/>
    <mergeCell ref="D20:D21"/>
    <mergeCell ref="F20:F21"/>
    <mergeCell ref="H20:H21"/>
    <mergeCell ref="J20:J21"/>
    <mergeCell ref="L20:L21"/>
    <mergeCell ref="B18:B19"/>
    <mergeCell ref="D18:D19"/>
    <mergeCell ref="F18:F19"/>
    <mergeCell ref="H18:H19"/>
    <mergeCell ref="J18:J19"/>
    <mergeCell ref="L18:L19"/>
    <mergeCell ref="E18:E19"/>
    <mergeCell ref="E20:E21"/>
    <mergeCell ref="I18:I19"/>
    <mergeCell ref="I20:I21"/>
    <mergeCell ref="B1:L1"/>
    <mergeCell ref="B2:L2"/>
    <mergeCell ref="B12:B13"/>
    <mergeCell ref="D12:D13"/>
    <mergeCell ref="F12:F13"/>
    <mergeCell ref="H12:H13"/>
    <mergeCell ref="J12:J13"/>
    <mergeCell ref="L12:L13"/>
    <mergeCell ref="B10:B11"/>
    <mergeCell ref="D10:D11"/>
    <mergeCell ref="F10:F11"/>
    <mergeCell ref="H10:H11"/>
    <mergeCell ref="J10:J11"/>
    <mergeCell ref="L10:L11"/>
    <mergeCell ref="E10:E11"/>
    <mergeCell ref="E12:E13"/>
    <mergeCell ref="I10:I11"/>
    <mergeCell ref="I12:I13"/>
    <mergeCell ref="B8:M8"/>
    <mergeCell ref="B110:B112"/>
    <mergeCell ref="F110:G110"/>
    <mergeCell ref="F112:G112"/>
    <mergeCell ref="C110:D110"/>
    <mergeCell ref="C112:D112"/>
    <mergeCell ref="K105:M105"/>
    <mergeCell ref="K106:M106"/>
    <mergeCell ref="K107:M107"/>
    <mergeCell ref="K108:M108"/>
    <mergeCell ref="K109:M109"/>
    <mergeCell ref="I41:I42"/>
    <mergeCell ref="M10:M11"/>
    <mergeCell ref="M12:M13"/>
    <mergeCell ref="M14:M15"/>
    <mergeCell ref="M16:M17"/>
    <mergeCell ref="M18:M19"/>
    <mergeCell ref="M20:M21"/>
    <mergeCell ref="B23:M23"/>
    <mergeCell ref="B24:M24"/>
    <mergeCell ref="B25:M25"/>
    <mergeCell ref="B16:B17"/>
    <mergeCell ref="D16:D17"/>
    <mergeCell ref="F16:F17"/>
    <mergeCell ref="H16:H17"/>
    <mergeCell ref="J16:J17"/>
    <mergeCell ref="L16:L17"/>
    <mergeCell ref="B14:B15"/>
    <mergeCell ref="D14:D15"/>
    <mergeCell ref="F14:F15"/>
    <mergeCell ref="H14:H15"/>
    <mergeCell ref="J14:J15"/>
    <mergeCell ref="L14:L15"/>
    <mergeCell ref="E14:E15"/>
    <mergeCell ref="E16:E17"/>
    <mergeCell ref="M62:M63"/>
    <mergeCell ref="B65:M65"/>
    <mergeCell ref="B66:M66"/>
    <mergeCell ref="B67:M67"/>
    <mergeCell ref="B68:M68"/>
    <mergeCell ref="B69:M69"/>
    <mergeCell ref="M33:M34"/>
    <mergeCell ref="M35:M36"/>
    <mergeCell ref="M37:M38"/>
    <mergeCell ref="M39:M40"/>
    <mergeCell ref="M41:M42"/>
    <mergeCell ref="B44:M44"/>
    <mergeCell ref="B45:M45"/>
    <mergeCell ref="B46:M46"/>
    <mergeCell ref="B47:M47"/>
    <mergeCell ref="E33:E34"/>
    <mergeCell ref="E35:E36"/>
    <mergeCell ref="E37:E38"/>
    <mergeCell ref="E39:E40"/>
    <mergeCell ref="E41:E42"/>
    <mergeCell ref="I33:I34"/>
    <mergeCell ref="I35:I36"/>
    <mergeCell ref="I37:I38"/>
    <mergeCell ref="I39:I40"/>
    <mergeCell ref="L99:M99"/>
    <mergeCell ref="L100:M100"/>
    <mergeCell ref="E75:E76"/>
    <mergeCell ref="E77:E78"/>
    <mergeCell ref="E79:E80"/>
    <mergeCell ref="E81:E82"/>
    <mergeCell ref="E83:E84"/>
    <mergeCell ref="I75:I76"/>
    <mergeCell ref="I77:I78"/>
    <mergeCell ref="I79:I80"/>
    <mergeCell ref="I81:I82"/>
    <mergeCell ref="I83:I84"/>
    <mergeCell ref="M75:M76"/>
    <mergeCell ref="M77:M78"/>
    <mergeCell ref="M79:M80"/>
    <mergeCell ref="M81:M82"/>
    <mergeCell ref="M83:M84"/>
    <mergeCell ref="B86:M86"/>
    <mergeCell ref="B87:M87"/>
    <mergeCell ref="B88:M88"/>
    <mergeCell ref="B89:M89"/>
    <mergeCell ref="B93:K93"/>
    <mergeCell ref="B95:J95"/>
    <mergeCell ref="B96:J96"/>
    <mergeCell ref="B73:M73"/>
    <mergeCell ref="K5:M5"/>
    <mergeCell ref="K6:M6"/>
    <mergeCell ref="B90:M90"/>
    <mergeCell ref="B91:M91"/>
    <mergeCell ref="L93:M93"/>
    <mergeCell ref="L96:M96"/>
    <mergeCell ref="L97:M97"/>
    <mergeCell ref="L98:M98"/>
    <mergeCell ref="B70:M70"/>
    <mergeCell ref="B71:M71"/>
    <mergeCell ref="E54:E55"/>
    <mergeCell ref="E56:E57"/>
    <mergeCell ref="E58:E59"/>
    <mergeCell ref="E60:E61"/>
    <mergeCell ref="E62:E63"/>
    <mergeCell ref="I54:I55"/>
    <mergeCell ref="I56:I57"/>
    <mergeCell ref="I58:I59"/>
    <mergeCell ref="I60:I61"/>
    <mergeCell ref="I62:I63"/>
    <mergeCell ref="M56:M57"/>
    <mergeCell ref="M58:M59"/>
    <mergeCell ref="M60:M61"/>
  </mergeCells>
  <pageMargins left="0.3" right="0.3" top="0.75" bottom="0.75" header="0.3" footer="0.3"/>
  <pageSetup scale="84" fitToHeight="0" orientation="portrait" r:id="rId1"/>
  <rowBreaks count="1" manualBreakCount="1">
    <brk id="51" max="16383" man="1"/>
  </rowBreaks>
  <ignoredErrors>
    <ignoredError sqref="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Instructions</vt:lpstr>
      <vt:lpstr>Areas</vt:lpstr>
      <vt:lpstr>CurriculumMap-Template</vt:lpstr>
      <vt:lpstr>'CurriculumMap-Template'!Area_List</vt:lpstr>
      <vt:lpstr>Area_List</vt:lpstr>
      <vt:lpstr>'CurriculumMap-Template'!AreaA</vt:lpstr>
      <vt:lpstr>AreaA</vt:lpstr>
      <vt:lpstr>'CurriculumMap-Template'!AreaB</vt:lpstr>
      <vt:lpstr>AreaB</vt:lpstr>
      <vt:lpstr>'CurriculumMap-Template'!AreaC</vt:lpstr>
      <vt:lpstr>AreaC</vt:lpstr>
      <vt:lpstr>'CurriculumMap-Template'!AreaD</vt:lpstr>
      <vt:lpstr>AreaD</vt:lpstr>
      <vt:lpstr>Areas</vt:lpstr>
      <vt:lpstr>'CurriculumMap-Template'!Print_Area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delacruz</dc:creator>
  <cp:lastModifiedBy>delacruz</cp:lastModifiedBy>
  <cp:lastPrinted>2018-10-09T11:17:31Z</cp:lastPrinted>
  <dcterms:created xsi:type="dcterms:W3CDTF">2018-09-12T15:45:12Z</dcterms:created>
  <dcterms:modified xsi:type="dcterms:W3CDTF">2018-10-09T11:24:57Z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13b1bee1-2cf6-41fa-8d14-ec650541a621</vt:lpwstr>
  </property>
</Properties>
</file>